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uhg_flag">[1]Титульный!$F$32</definedName>
    <definedName name="data_type">[1]TEHSHEET!$M$2:$M$3</definedName>
    <definedName name="dateBuhg">[1]Титульный!$F$33</definedName>
    <definedName name="version">[1]Инструкция!$B$3</definedName>
    <definedName name="year_list">[1]TEHSHEET!$C$2:$C$7</definedName>
  </definedNames>
  <calcPr calcId="125725"/>
</workbook>
</file>

<file path=xl/calcChain.xml><?xml version="1.0" encoding="utf-8"?>
<calcChain xmlns="http://schemas.openxmlformats.org/spreadsheetml/2006/main">
  <c r="D9" i="3"/>
  <c r="D35" i="2"/>
  <c r="D11" s="1"/>
  <c r="D9"/>
  <c r="D8"/>
  <c r="B2" i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<sst xmlns="http://schemas.openxmlformats.org/spreadsheetml/2006/main" count="316" uniqueCount="208">
  <si>
    <t>Информация о показателях финансово-хозяйственной деятельности, об основных потребительских характеристиках регулируемых товаров и услуг, об инвестиционных программах регулируемой организации в сфере холодного водоснабжения</t>
  </si>
  <si>
    <t>Субъект РФ</t>
  </si>
  <si>
    <t>Вологодская область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</si>
  <si>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</si>
  <si>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На сайте регулирующего органа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</si>
  <si>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</si>
  <si>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</si>
  <si>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</si>
  <si>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</si>
  <si>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</si>
  <si>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27.03.2023</t>
  </si>
  <si>
    <t>Применяется дифференциация тарифа по централизованным системам холодного водоснабжения?</t>
  </si>
  <si>
    <t>Информация по скольким централизованным системам холодного водоснабжения будет заполнена в шаблоне?</t>
  </si>
  <si>
    <t>Отчётный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</si>
  <si>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</si>
  <si>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</si>
  <si>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"Водоканал"</t>
  </si>
  <si>
    <t>Наименование филиала</t>
  </si>
  <si>
    <t>ИНН</t>
  </si>
  <si>
    <t>3527018560</t>
  </si>
  <si>
    <t>КПП</t>
  </si>
  <si>
    <t>352701001</t>
  </si>
  <si>
    <t>Вид деятельности</t>
  </si>
  <si>
    <t>Регулируемая организация осуществляет сдачу годового бухгалтерского баланса в налоговые органы</t>
  </si>
  <si>
    <t>да</t>
  </si>
  <si>
    <t>Дата направления годового бухгалтерского баланса в налоговые органы</t>
  </si>
  <si>
    <t>28.02.2023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</si>
  <si>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</si>
  <si>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</si>
  <si>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Дифференциация по территориям и системам коммунальной инфраструктуры применяется для инвестиционных программ</t>
  </si>
  <si>
    <t>Почтовый адрес регулируемой организации</t>
  </si>
  <si>
    <t>162107, Вологодская область, Сокольский р-н, г.Кадников, ул.Коммунистов, 6.</t>
  </si>
  <si>
    <t>Фамилия, имя, отчество руководителя</t>
  </si>
  <si>
    <t>Манаков Сергей Вячеславович</t>
  </si>
  <si>
    <t>Ответственный за составление формы</t>
  </si>
  <si>
    <t>Фамилия, имя, отчество</t>
  </si>
  <si>
    <t>Должность</t>
  </si>
  <si>
    <t>директор</t>
  </si>
  <si>
    <t>(код) номер телефона</t>
  </si>
  <si>
    <t>88173341102</t>
  </si>
  <si>
    <t>e-mail</t>
  </si>
  <si>
    <t>gkx,kadnikov@mail,ru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</si>
  <si>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</si>
  <si>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</si>
  <si>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</si>
  <si>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</si>
  <si>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</si>
  <si>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</si>
  <si>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</si>
  <si>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</si>
  <si>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</si>
  <si>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</si>
  <si>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</si>
  <si>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</si>
  <si>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регулируемого вида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</si>
  <si>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</si>
  <si>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</si>
  <si>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</si>
  <si>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</si>
  <si>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</si>
  <si>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</si>
  <si>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</si>
  <si>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</si>
  <si>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</si>
  <si>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</si>
  <si>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</si>
  <si>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</si>
  <si>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</si>
  <si>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</si>
  <si>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</si>
  <si>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</si>
  <si>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</si>
  <si>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</si>
  <si>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</si>
  <si>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</si>
  <si>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</si>
  <si>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</si>
  <si>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</si>
  <si>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</si>
  <si>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</si>
  <si>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</si>
  <si>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</si>
  <si>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</si>
  <si>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</si>
  <si>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</si>
  <si>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</si>
  <si>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</si>
  <si>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3.8.1</t>
  </si>
  <si>
    <t>Расходы на текущий ремонт</t>
  </si>
  <si>
    <t>3.8.2</t>
  </si>
  <si>
    <t>Расходы на капитальный ремонт</t>
  </si>
  <si>
    <t>3.9</t>
  </si>
  <si>
    <t>Общехозяйственные расходы, в том числе:</t>
  </si>
  <si>
    <t>3.9.1</t>
  </si>
  <si>
    <t>3.9.2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</si>
  <si>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</si>
  <si>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</si>
  <si>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</si>
  <si>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</si>
  <si>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</si>
  <si>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</si>
  <si>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</si>
  <si>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</si>
  <si>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3.12.0</t>
  </si>
  <si>
    <t>3.12.1</t>
  </si>
  <si>
    <t>Услуги автотракторного парка</t>
  </si>
  <si>
    <t>3.12.2</t>
  </si>
  <si>
    <t>Контроль качества воды</t>
  </si>
  <si>
    <t>3.12.3</t>
  </si>
  <si>
    <t>Водный налог</t>
  </si>
  <si>
    <t>3.12.4</t>
  </si>
  <si>
    <t>Выполнение полевых работ по разведке запасов подземных вод</t>
  </si>
  <si>
    <t>3.12.5</t>
  </si>
  <si>
    <t>Разработка проекта установления зон санит.охраны</t>
  </si>
  <si>
    <t>Добавить прочие расходы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</si>
  <si>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</si>
  <si>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</si>
  <si>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</si>
  <si>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</si>
  <si>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</si>
  <si>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</si>
  <si>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</si>
  <si>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</si>
  <si>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</si>
  <si>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</si>
  <si>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</si>
  <si>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</si>
  <si>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</si>
  <si>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</si>
  <si>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</si>
  <si>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</si>
  <si>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</si>
  <si>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</si>
  <si>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</si>
  <si>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https://portal.eias.ru/Portal/DownloadPage.aspx?type=12&amp;guid=d72f6ed2-cc4e-477f-a5dd-6969f24f4694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</si>
  <si>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</si>
  <si>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</si>
  <si>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</si>
  <si>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</si>
  <si>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</si>
  <si>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</si>
  <si>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</si>
  <si>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</si>
  <si>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</si>
  <si>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</si>
  <si>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</si>
  <si>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</si>
  <si>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</si>
  <si>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</si>
  <si>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</si>
  <si>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%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</si>
  <si>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</si>
  <si>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</si>
  <si>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</si>
  <si>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</si>
  <si>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</si>
  <si>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</si>
  <si>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</si>
  <si>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</si>
  <si>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15.1</t>
  </si>
  <si>
    <t>Расход воды на хозяйственно-бытовые нужды</t>
  </si>
  <si>
    <t>16</t>
  </si>
  <si>
    <t>Показатель использования производственных объектов, в том числе: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</si>
  <si>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</si>
  <si>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Информация, подлежащая раскрытию</t>
  </si>
  <si>
    <t>Количество аварий на системах холодного водоснабжения</t>
  </si>
  <si>
    <t>ед. на км</t>
  </si>
  <si>
    <t>Количество случаев ограничения подачи холодной воды по графику</t>
  </si>
  <si>
    <t>2.1.1</t>
  </si>
  <si>
    <t>количество случаев ограничения подачи холодной воды по графику для ограничений сроком менее 24 часов</t>
  </si>
  <si>
    <t>ед.</t>
  </si>
  <si>
    <t>2.1.2</t>
  </si>
  <si>
    <t xml:space="preserve">срок действия ограничений подачи холодной воды по графику для ограничений сроком менее 24 часов </t>
  </si>
  <si>
    <t>ч</t>
  </si>
  <si>
    <t>2.2.1</t>
  </si>
  <si>
    <t>количество случаев ограничения подачи холодной воды по графику для ограничений сроком 24 часа и более</t>
  </si>
  <si>
    <t>2.2.2</t>
  </si>
  <si>
    <t>срок действия ограничений подачи холодной воды по графику для ограничений сроком 24 часа и более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</si>
  <si>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</si>
  <si>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</si>
  <si>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</si>
  <si>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</si>
  <si>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</si>
  <si>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4.2</t>
  </si>
  <si>
    <t>цветность</t>
  </si>
  <si>
    <t>4.3</t>
  </si>
  <si>
    <t>хлор остаточный общий, в том числе: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</si>
  <si>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</si>
  <si>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</si>
  <si>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</si>
  <si>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</si>
  <si>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</si>
  <si>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</si>
  <si>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</si>
  <si>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</si>
  <si>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</si>
  <si>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5.3</t>
  </si>
  <si>
    <t>5.3.1</t>
  </si>
  <si>
    <t>5.3.2</t>
  </si>
  <si>
    <t>5.4</t>
  </si>
  <si>
    <t>5.5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</si>
  <si>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</si>
  <si>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</si>
  <si>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</si>
  <si>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холодного водоснабжения, в том числе:</t>
  </si>
  <si>
    <t>https://portal.eias.ru/Portal/DownloadPage.aspx?type=12&amp;guid=228a3409-7e83-442c-a003-8ca3db0b45b9</t>
  </si>
  <si>
    <t>8.1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</si>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</sst>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name val="Tahoma"/>
      <family val="2"/>
      <charset val="204"/>
    </font>
    <font>
      <sz val="10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Franklin Gothic Medium"/>
      <family val="2"/>
      <charset val="204"/>
    </font>
    <font>
      <i/>
      <sz val="9"/>
      <color indexed="2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9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BCBCBC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>
      <alignment horizontal="left"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10" fillId="0" borderId="7" applyBorder="0">
      <alignment horizontal="center" vertical="center" wrapText="1"/>
    </xf>
    <xf numFmtId="49" fontId="1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horizontal="center" vertical="center" wrapText="1"/>
    </xf>
  </cellStyleXfs>
  <cellXfs count="97">
    <xf numFmtId="0" fontId="0" fillId="0" borderId="0" xfId="0"/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horizontal="right" vertical="center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 wrapText="1" inden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1" fillId="2" borderId="3" xfId="2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3" fontId="3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right" vertical="center" wrapText="1" inden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1" fillId="0" borderId="3" xfId="2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 indent="1"/>
    </xf>
    <xf numFmtId="49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/>
    </xf>
    <xf numFmtId="0" fontId="1" fillId="0" borderId="0" xfId="1" applyFont="1" applyFill="1" applyBorder="1" applyAlignment="1" applyProtection="1">
      <alignment horizontal="center" vertical="center" wrapText="1"/>
    </xf>
    <xf numFmtId="0" fontId="8" fillId="0" borderId="5" xfId="4" applyFont="1" applyBorder="1" applyAlignment="1">
      <alignment horizontal="left" vertical="center" wrapText="1" indent="1"/>
    </xf>
    <xf numFmtId="0" fontId="8" fillId="0" borderId="3" xfId="4" applyFont="1" applyBorder="1" applyAlignment="1">
      <alignment horizontal="left" vertical="center" wrapText="1" indent="1"/>
    </xf>
    <xf numFmtId="0" fontId="8" fillId="0" borderId="6" xfId="4" applyFont="1" applyBorder="1" applyAlignment="1">
      <alignment horizontal="left" vertical="center" wrapText="1" indent="1"/>
    </xf>
    <xf numFmtId="0" fontId="8" fillId="0" borderId="0" xfId="4" applyFont="1" applyBorder="1" applyAlignment="1">
      <alignment vertical="center" wrapText="1"/>
    </xf>
    <xf numFmtId="0" fontId="1" fillId="0" borderId="0" xfId="5" applyFont="1" applyFill="1" applyAlignment="1" applyProtection="1">
      <alignment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3" xfId="6" applyFont="1" applyFill="1" applyBorder="1" applyAlignment="1" applyProtection="1">
      <alignment horizontal="center" vertical="center" wrapText="1"/>
    </xf>
    <xf numFmtId="0" fontId="1" fillId="0" borderId="6" xfId="6" applyFont="1" applyFill="1" applyBorder="1" applyAlignment="1" applyProtection="1">
      <alignment horizontal="left" vertical="top" wrapText="1"/>
    </xf>
    <xf numFmtId="0" fontId="1" fillId="0" borderId="3" xfId="6" applyFont="1" applyFill="1" applyBorder="1" applyAlignment="1" applyProtection="1">
      <alignment horizontal="center" vertical="center" wrapText="1"/>
    </xf>
    <xf numFmtId="49" fontId="11" fillId="0" borderId="8" xfId="6" applyNumberFormat="1" applyFont="1" applyFill="1" applyBorder="1" applyAlignment="1" applyProtection="1">
      <alignment horizontal="center" vertical="center" wrapText="1"/>
    </xf>
    <xf numFmtId="0" fontId="11" fillId="0" borderId="8" xfId="6" applyNumberFormat="1" applyFont="1" applyFill="1" applyBorder="1" applyAlignment="1" applyProtection="1">
      <alignment horizontal="center" vertical="center" wrapText="1"/>
    </xf>
    <xf numFmtId="49" fontId="1" fillId="0" borderId="9" xfId="5" applyNumberFormat="1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left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2" borderId="3" xfId="5" applyNumberFormat="1" applyFont="1" applyFill="1" applyBorder="1" applyAlignment="1" applyProtection="1">
      <alignment horizontal="right" vertical="center" wrapText="1"/>
    </xf>
    <xf numFmtId="4" fontId="1" fillId="3" borderId="3" xfId="5" applyNumberFormat="1" applyFont="1" applyFill="1" applyBorder="1" applyAlignment="1" applyProtection="1">
      <alignment horizontal="right" vertical="center" wrapText="1"/>
      <protection locked="0"/>
    </xf>
    <xf numFmtId="4" fontId="1" fillId="2" borderId="3" xfId="5" applyNumberFormat="1" applyFont="1" applyFill="1" applyBorder="1" applyAlignment="1" applyProtection="1">
      <alignment horizontal="right" vertical="center" wrapText="1"/>
    </xf>
    <xf numFmtId="0" fontId="1" fillId="0" borderId="3" xfId="5" applyFont="1" applyFill="1" applyBorder="1" applyAlignment="1" applyProtection="1">
      <alignment horizontal="left" vertical="center" wrapText="1" indent="1"/>
    </xf>
    <xf numFmtId="0" fontId="1" fillId="0" borderId="3" xfId="5" applyFont="1" applyFill="1" applyBorder="1" applyAlignment="1" applyProtection="1">
      <alignment horizontal="left" vertical="center" wrapText="1" indent="2"/>
    </xf>
    <xf numFmtId="164" fontId="1" fillId="3" borderId="3" xfId="5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5" applyNumberFormat="1" applyFont="1" applyFill="1" applyBorder="1" applyAlignment="1" applyProtection="1">
      <alignment horizontal="center" vertical="center" wrapText="1"/>
    </xf>
    <xf numFmtId="0" fontId="1" fillId="0" borderId="11" xfId="5" applyFont="1" applyFill="1" applyBorder="1" applyAlignment="1" applyProtection="1">
      <alignment horizontal="center" vertical="center" wrapText="1"/>
    </xf>
    <xf numFmtId="49" fontId="1" fillId="0" borderId="12" xfId="5" applyNumberFormat="1" applyFont="1" applyFill="1" applyBorder="1" applyAlignment="1" applyProtection="1">
      <alignment horizontal="center" vertical="center" wrapText="1"/>
    </xf>
    <xf numFmtId="0" fontId="1" fillId="0" borderId="13" xfId="5" applyFont="1" applyFill="1" applyBorder="1" applyAlignment="1" applyProtection="1">
      <alignment horizontal="center" vertical="center" wrapText="1"/>
    </xf>
    <xf numFmtId="49" fontId="1" fillId="4" borderId="3" xfId="2" applyNumberFormat="1" applyFont="1" applyFill="1" applyBorder="1" applyAlignment="1" applyProtection="1">
      <alignment horizontal="left" vertical="center" wrapText="1"/>
    </xf>
    <xf numFmtId="49" fontId="1" fillId="0" borderId="10" xfId="5" applyNumberFormat="1" applyFont="1" applyFill="1" applyBorder="1" applyAlignment="1" applyProtection="1">
      <alignment horizontal="center" vertical="center" wrapText="1"/>
    </xf>
    <xf numFmtId="0" fontId="1" fillId="0" borderId="11" xfId="5" applyFont="1" applyFill="1" applyBorder="1" applyAlignment="1" applyProtection="1">
      <alignment horizontal="left" vertical="center" wrapText="1" indent="1"/>
    </xf>
    <xf numFmtId="0" fontId="1" fillId="0" borderId="11" xfId="5" applyFont="1" applyFill="1" applyBorder="1" applyAlignment="1" applyProtection="1">
      <alignment horizontal="center" vertical="center" wrapText="1"/>
    </xf>
    <xf numFmtId="4" fontId="1" fillId="2" borderId="11" xfId="5" applyNumberFormat="1" applyFont="1" applyFill="1" applyBorder="1" applyAlignment="1" applyProtection="1">
      <alignment horizontal="right" vertical="center" wrapText="1"/>
    </xf>
    <xf numFmtId="49" fontId="1" fillId="0" borderId="3" xfId="5" applyNumberFormat="1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left" vertical="center" wrapText="1" indent="2"/>
    </xf>
    <xf numFmtId="49" fontId="1" fillId="0" borderId="3" xfId="5" applyNumberFormat="1" applyFont="1" applyFill="1" applyBorder="1" applyAlignment="1" applyProtection="1">
      <alignment vertical="center" wrapText="1"/>
    </xf>
    <xf numFmtId="4" fontId="1" fillId="0" borderId="3" xfId="5" applyNumberFormat="1" applyFont="1" applyFill="1" applyBorder="1" applyAlignment="1" applyProtection="1">
      <alignment horizontal="right" vertical="center" wrapText="1"/>
    </xf>
    <xf numFmtId="49" fontId="1" fillId="0" borderId="3" xfId="5" applyNumberFormat="1" applyFont="1" applyFill="1" applyBorder="1" applyAlignment="1" applyProtection="1">
      <alignment horizontal="center" vertical="center" wrapText="1"/>
    </xf>
    <xf numFmtId="49" fontId="1" fillId="3" borderId="3" xfId="5" applyNumberFormat="1" applyFont="1" applyFill="1" applyBorder="1" applyAlignment="1" applyProtection="1">
      <alignment horizontal="left" vertical="center" wrapText="1" indent="2"/>
      <protection locked="0"/>
    </xf>
    <xf numFmtId="4" fontId="1" fillId="5" borderId="3" xfId="5" applyNumberFormat="1" applyFont="1" applyFill="1" applyBorder="1" applyAlignment="1" applyProtection="1">
      <alignment horizontal="right" vertical="center" wrapText="1"/>
      <protection locked="0"/>
    </xf>
    <xf numFmtId="49" fontId="1" fillId="6" borderId="6" xfId="5" applyNumberFormat="1" applyFont="1" applyFill="1" applyBorder="1" applyAlignment="1" applyProtection="1">
      <alignment vertical="center" wrapText="1"/>
    </xf>
    <xf numFmtId="49" fontId="12" fillId="6" borderId="14" xfId="7" applyFont="1" applyFill="1" applyBorder="1" applyAlignment="1" applyProtection="1">
      <alignment horizontal="left" vertical="center" indent="2"/>
    </xf>
    <xf numFmtId="0" fontId="1" fillId="6" borderId="14" xfId="5" applyFont="1" applyFill="1" applyBorder="1" applyAlignment="1" applyProtection="1">
      <alignment vertical="center" wrapText="1"/>
    </xf>
    <xf numFmtId="0" fontId="3" fillId="6" borderId="5" xfId="5" applyFont="1" applyFill="1" applyBorder="1" applyAlignment="1" applyProtection="1">
      <alignment vertical="center" wrapText="1"/>
    </xf>
    <xf numFmtId="49" fontId="13" fillId="5" borderId="3" xfId="8" applyNumberFormat="1" applyFont="1" applyFill="1" applyBorder="1" applyAlignment="1" applyProtection="1">
      <alignment horizontal="left" vertical="center" wrapText="1"/>
      <protection locked="0"/>
    </xf>
    <xf numFmtId="0" fontId="1" fillId="0" borderId="5" xfId="5" applyFont="1" applyFill="1" applyBorder="1" applyAlignment="1" applyProtection="1">
      <alignment horizontal="left" vertical="center" wrapText="1" indent="1"/>
    </xf>
    <xf numFmtId="0" fontId="1" fillId="0" borderId="3" xfId="5" applyFont="1" applyFill="1" applyBorder="1" applyAlignment="1" applyProtection="1">
      <alignment horizontal="left" vertical="center" wrapText="1" indent="1"/>
    </xf>
    <xf numFmtId="0" fontId="1" fillId="0" borderId="6" xfId="5" applyFont="1" applyFill="1" applyBorder="1" applyAlignment="1" applyProtection="1">
      <alignment horizontal="left" vertical="center" wrapText="1" indent="1"/>
    </xf>
    <xf numFmtId="0" fontId="8" fillId="0" borderId="0" xfId="4" applyFont="1" applyFill="1" applyBorder="1" applyAlignment="1" applyProtection="1">
      <alignment vertical="center" wrapText="1"/>
    </xf>
    <xf numFmtId="0" fontId="1" fillId="0" borderId="0" xfId="9" applyFont="1" applyFill="1" applyBorder="1" applyAlignment="1" applyProtection="1">
      <alignment vertical="center" wrapText="1"/>
    </xf>
    <xf numFmtId="0" fontId="1" fillId="0" borderId="0" xfId="5" applyFont="1" applyFill="1" applyBorder="1" applyAlignment="1" applyProtection="1">
      <alignment vertical="center" wrapText="1"/>
    </xf>
    <xf numFmtId="0" fontId="1" fillId="0" borderId="0" xfId="5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1" fillId="0" borderId="3" xfId="6" applyFont="1" applyFill="1" applyBorder="1" applyAlignment="1" applyProtection="1">
      <alignment horizontal="left" vertical="top" wrapText="1"/>
    </xf>
    <xf numFmtId="49" fontId="11" fillId="0" borderId="0" xfId="6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49" fontId="1" fillId="0" borderId="15" xfId="5" applyNumberFormat="1" applyFont="1" applyFill="1" applyBorder="1" applyAlignment="1" applyProtection="1">
      <alignment horizontal="center" vertical="center" wrapText="1"/>
    </xf>
    <xf numFmtId="0" fontId="1" fillId="0" borderId="15" xfId="5" applyFont="1" applyFill="1" applyBorder="1" applyAlignment="1" applyProtection="1">
      <alignment horizontal="left" vertical="center" wrapText="1"/>
    </xf>
    <xf numFmtId="4" fontId="1" fillId="0" borderId="15" xfId="5" applyNumberFormat="1" applyFont="1" applyFill="1" applyBorder="1" applyAlignment="1" applyProtection="1">
      <alignment horizontal="center" vertical="center" wrapText="1"/>
    </xf>
    <xf numFmtId="4" fontId="1" fillId="3" borderId="15" xfId="5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5" applyNumberFormat="1" applyFont="1" applyFill="1" applyBorder="1" applyAlignment="1" applyProtection="1">
      <alignment horizontal="center" vertical="center" wrapText="1"/>
    </xf>
    <xf numFmtId="0" fontId="1" fillId="0" borderId="17" xfId="5" applyFont="1" applyFill="1" applyBorder="1" applyAlignment="1" applyProtection="1">
      <alignment horizontal="left" vertical="center" wrapText="1" indent="1"/>
    </xf>
    <xf numFmtId="4" fontId="1" fillId="0" borderId="3" xfId="5" applyNumberFormat="1" applyFont="1" applyFill="1" applyBorder="1" applyAlignment="1" applyProtection="1">
      <alignment horizontal="center" vertical="center" wrapText="1"/>
    </xf>
    <xf numFmtId="4" fontId="1" fillId="3" borderId="16" xfId="5" applyNumberFormat="1" applyFont="1" applyFill="1" applyBorder="1" applyAlignment="1" applyProtection="1">
      <alignment horizontal="right" vertical="center" wrapText="1"/>
      <protection locked="0"/>
    </xf>
    <xf numFmtId="49" fontId="1" fillId="0" borderId="18" xfId="5" applyNumberFormat="1" applyFont="1" applyFill="1" applyBorder="1" applyAlignment="1" applyProtection="1">
      <alignment horizontal="center" vertical="center" wrapText="1"/>
    </xf>
    <xf numFmtId="49" fontId="16" fillId="0" borderId="3" xfId="5" applyNumberFormat="1" applyFont="1" applyFill="1" applyBorder="1" applyAlignment="1" applyProtection="1">
      <alignment horizontal="left" vertical="center" wrapText="1" indent="1"/>
    </xf>
    <xf numFmtId="0" fontId="1" fillId="0" borderId="15" xfId="5" applyFont="1" applyFill="1" applyBorder="1" applyAlignment="1" applyProtection="1">
      <alignment horizontal="left" vertical="center" wrapText="1" indent="1"/>
    </xf>
    <xf numFmtId="4" fontId="1" fillId="3" borderId="13" xfId="5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" applyFont="1" applyFill="1" applyBorder="1" applyAlignment="1" applyProtection="1">
      <alignment horizontal="left" vertical="center" wrapText="1" indent="2"/>
    </xf>
    <xf numFmtId="49" fontId="13" fillId="3" borderId="3" xfId="8" applyNumberFormat="1" applyFont="1" applyFill="1" applyBorder="1" applyAlignment="1" applyProtection="1">
      <alignment horizontal="left" vertical="center" wrapText="1"/>
      <protection locked="0"/>
    </xf>
  </cellXfs>
  <cellStyles count="10">
    <cellStyle name="Гиперссылка" xfId="8" builtinId="8"/>
    <cellStyle name="Заголовок" xfId="9"/>
    <cellStyle name="ЗаголовокСтолбца" xfId="6"/>
    <cellStyle name="Обычный" xfId="0" builtinId="0"/>
    <cellStyle name="Обычный 3" xfId="7"/>
    <cellStyle name="Обычный_SIMPLE_1_massive2" xfId="1"/>
    <cellStyle name="Обычный_ЖКУ_проект3" xfId="2"/>
    <cellStyle name="Обычный_Макет_налог на прибыль v 0.6" xfId="3"/>
    <cellStyle name="Обычный_Мониторинг инвестиций" xfId="5"/>
    <cellStyle name="Обычный_Шаблон по источникам для Модуля Реестр (2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22</xdr:row>
      <xdr:rowOff>47625</xdr:rowOff>
    </xdr:from>
    <xdr:to>
      <xdr:col>2</xdr:col>
      <xdr:colOff>1</xdr:colOff>
      <xdr:row>22</xdr:row>
      <xdr:rowOff>333375</xdr:rowOff>
    </xdr:to>
    <xdr:sp macro="[1]!modList00.cmdOrganizationChoice_Click_Handler" textlink="">
      <xdr:nvSpPr>
        <xdr:cNvPr id="2" name="cmdOrgChoice" hidden="1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3095626" y="28956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BALANCE.HVS(v2.0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REESTR_IP"/>
      <sheetName val="modfrmListIP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List00.cmdOrganizationChoice_Click_Handler"/>
    </definedNames>
    <sheetDataSet>
      <sheetData sheetId="0" refreshError="1"/>
      <sheetData sheetId="1" refreshError="1"/>
      <sheetData sheetId="2" refreshError="1"/>
      <sheetData sheetId="3">
        <row r="3">
          <cell r="B3" t="str">
            <v>Версия 2.0.1</v>
          </cell>
        </row>
      </sheetData>
      <sheetData sheetId="4" refreshError="1"/>
      <sheetData sheetId="5">
        <row r="32">
          <cell r="F32" t="str">
            <v>да</v>
          </cell>
        </row>
        <row r="33">
          <cell r="F33" t="str">
            <v>28.02.2023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2">
            <v>2018</v>
          </cell>
          <cell r="M2" t="str">
            <v>первичное раскрытие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</row>
        <row r="4">
          <cell r="C4">
            <v>2020</v>
          </cell>
        </row>
        <row r="5">
          <cell r="C5">
            <v>2021</v>
          </cell>
        </row>
        <row r="6">
          <cell r="C6">
            <v>2022</v>
          </cell>
        </row>
        <row r="7">
          <cell r="C7">
            <v>2023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workbookViewId="0">
      <selection activeCell="A20" sqref="A20:XFD20"/>
    </sheetView>
  </sheetViews>
  <sheetFormatPr defaultRowHeight="15"/>
  <cols>
    <col min="1" max="1" width="46.42578125" customWidth="1"/>
    <col min="2" max="2" width="29.7109375" customWidth="1"/>
  </cols>
  <sheetData>
    <row r="2" spans="1:2">
      <c r="A2" s="1"/>
      <c r="B2" s="2" t="str">
        <f>version</f>
        <v>Версия 2.0.1</v>
      </c>
    </row>
    <row r="3" spans="1:2">
      <c r="A3" s="3" t="s">
        <v>0</v>
      </c>
      <c r="B3" s="3"/>
    </row>
    <row r="4" spans="1:2">
      <c r="A4" s="4"/>
      <c r="B4" s="5"/>
    </row>
    <row r="5" spans="1:2" ht="22.5">
      <c r="A5" s="4" t="s">
        <v>1</v>
      </c>
      <c r="B5" s="6" t="s">
        <v>2</v>
      </c>
    </row>
    <row r="6" spans="1:2">
      <c r="A6" s="4"/>
      <c r="B6" s="7"/>
    </row>
    <row r="7" spans="1:2" ht="15" customHeight="1">
      <c r="A7" s="8" t="s">
        <v>3</v>
      </c>
      <c r="B7" s="9" t="s">
        <v>4</v>
      </c>
    </row>
    <row r="8" spans="1:2" ht="10.5" customHeight="1">
      <c r="A8" s="4"/>
      <c r="B8" s="7"/>
    </row>
    <row r="9" spans="1:2" ht="49.5" customHeight="1">
      <c r="A9" s="4" t="s">
        <v>5</v>
      </c>
      <c r="B9" s="10" t="s">
        <v>6</v>
      </c>
    </row>
    <row r="10" spans="1:2">
      <c r="A10" s="4"/>
      <c r="B10" s="7"/>
    </row>
    <row r="11" spans="1:2" ht="42.75" customHeight="1">
      <c r="A11" s="11" t="s">
        <v>7</v>
      </c>
      <c r="B11" s="12" t="s">
        <v>8</v>
      </c>
    </row>
    <row r="12" spans="1:2" ht="51" customHeight="1">
      <c r="A12" s="11" t="s">
        <v>9</v>
      </c>
      <c r="B12" s="13" t="s">
        <v>10</v>
      </c>
    </row>
    <row r="13" spans="1:2">
      <c r="A13" s="4"/>
      <c r="B13" s="7"/>
    </row>
    <row r="14" spans="1:2" ht="12" customHeight="1">
      <c r="A14" s="8" t="s">
        <v>11</v>
      </c>
      <c r="B14" s="14"/>
    </row>
    <row r="15" spans="1:2" ht="12.75" customHeight="1">
      <c r="A15" s="8" t="s">
        <v>12</v>
      </c>
      <c r="B15" s="15"/>
    </row>
    <row r="16" spans="1:2">
      <c r="A16" s="4"/>
      <c r="B16" s="7"/>
    </row>
    <row r="17" spans="1:2" ht="11.25" customHeight="1">
      <c r="A17" s="16"/>
      <c r="B17" s="17"/>
    </row>
    <row r="18" spans="1:2" ht="14.25" customHeight="1">
      <c r="A18" s="4" t="s">
        <v>13</v>
      </c>
      <c r="B18" s="18">
        <v>2022</v>
      </c>
    </row>
    <row r="19" spans="1:2">
      <c r="A19" s="16"/>
      <c r="B19" s="19"/>
    </row>
    <row r="20" spans="1:2" ht="5.25" customHeight="1">
      <c r="A20" s="4"/>
      <c r="B20" s="7"/>
    </row>
    <row r="21" spans="1:2" ht="56.25" customHeight="1">
      <c r="A21" s="11" t="s">
        <v>14</v>
      </c>
      <c r="B21" s="10" t="s">
        <v>6</v>
      </c>
    </row>
    <row r="22" spans="1:2">
      <c r="A22" s="4"/>
      <c r="B22" s="4"/>
    </row>
    <row r="23" spans="1:2">
      <c r="A23" s="20"/>
      <c r="B23" s="7"/>
    </row>
    <row r="24" spans="1:2" ht="21" customHeight="1">
      <c r="A24" s="21" t="s">
        <v>15</v>
      </c>
      <c r="B24" s="22" t="s">
        <v>16</v>
      </c>
    </row>
    <row r="25" spans="1:2" ht="13.5" customHeight="1">
      <c r="A25" s="21" t="s">
        <v>17</v>
      </c>
      <c r="B25" s="23"/>
    </row>
    <row r="26" spans="1:2" ht="22.5">
      <c r="A26" s="20" t="s">
        <v>18</v>
      </c>
      <c r="B26" s="22" t="s">
        <v>19</v>
      </c>
    </row>
    <row r="27" spans="1:2" ht="22.5">
      <c r="A27" s="20" t="s">
        <v>20</v>
      </c>
      <c r="B27" s="22" t="s">
        <v>21</v>
      </c>
    </row>
    <row r="28" spans="1:2" ht="10.5" customHeight="1">
      <c r="A28" s="20" t="s">
        <v>22</v>
      </c>
      <c r="B28" s="23"/>
    </row>
    <row r="29" spans="1:2" ht="11.25" customHeight="1">
      <c r="A29" s="4"/>
      <c r="B29" s="7"/>
    </row>
    <row r="30" spans="1:2" ht="31.5" customHeight="1">
      <c r="A30" s="4" t="s">
        <v>23</v>
      </c>
      <c r="B30" s="10" t="s">
        <v>24</v>
      </c>
    </row>
    <row r="31" spans="1:2" ht="22.5" customHeight="1">
      <c r="A31" s="4" t="s">
        <v>25</v>
      </c>
      <c r="B31" s="24" t="s">
        <v>26</v>
      </c>
    </row>
    <row r="32" spans="1:2">
      <c r="A32" s="4"/>
      <c r="B32" s="7"/>
    </row>
    <row r="33" spans="1:2" ht="29.25" customHeight="1">
      <c r="A33" s="4" t="s">
        <v>27</v>
      </c>
      <c r="B33" s="10" t="s">
        <v>6</v>
      </c>
    </row>
    <row r="34" spans="1:2">
      <c r="A34" s="4"/>
      <c r="B34" s="7"/>
    </row>
    <row r="35" spans="1:2" ht="13.5" customHeight="1">
      <c r="A35" s="4" t="s">
        <v>28</v>
      </c>
      <c r="B35" s="10" t="s">
        <v>6</v>
      </c>
    </row>
    <row r="36" spans="1:2" ht="35.25" customHeight="1">
      <c r="A36" s="4" t="s">
        <v>29</v>
      </c>
      <c r="B36" s="25" t="s">
        <v>6</v>
      </c>
    </row>
    <row r="37" spans="1:2">
      <c r="A37" s="4"/>
      <c r="B37" s="7"/>
    </row>
    <row r="38" spans="1:2" ht="44.25" customHeight="1">
      <c r="A38" s="26" t="s">
        <v>30</v>
      </c>
      <c r="B38" s="27" t="s">
        <v>31</v>
      </c>
    </row>
    <row r="39" spans="1:2" ht="15" customHeight="1">
      <c r="A39" s="26" t="s">
        <v>32</v>
      </c>
      <c r="B39" s="27" t="s">
        <v>33</v>
      </c>
    </row>
    <row r="40" spans="1:2">
      <c r="A40" s="26"/>
      <c r="B40" s="26"/>
    </row>
    <row r="41" spans="1:2" ht="27" customHeight="1">
      <c r="A41" s="28"/>
      <c r="B41" s="29" t="s">
        <v>34</v>
      </c>
    </row>
    <row r="42" spans="1:2" ht="24.75" customHeight="1">
      <c r="A42" s="26" t="s">
        <v>35</v>
      </c>
      <c r="B42" s="27" t="s">
        <v>33</v>
      </c>
    </row>
    <row r="43" spans="1:2" ht="13.5" customHeight="1">
      <c r="A43" s="26" t="s">
        <v>36</v>
      </c>
      <c r="B43" s="27" t="s">
        <v>37</v>
      </c>
    </row>
    <row r="44" spans="1:2" ht="14.25" customHeight="1">
      <c r="A44" s="26" t="s">
        <v>38</v>
      </c>
      <c r="B44" s="27" t="s">
        <v>39</v>
      </c>
    </row>
    <row r="45" spans="1:2" ht="15" customHeight="1">
      <c r="A45" s="26" t="s">
        <v>40</v>
      </c>
      <c r="B45" s="27" t="s">
        <v>41</v>
      </c>
    </row>
  </sheetData>
  <mergeCells count="1">
    <mergeCell ref="A3:B3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B36"/>
    <dataValidation type="list" allowBlank="1" showInputMessage="1" showErrorMessage="1" sqref="B18">
      <formula1>year_list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12"/>
    <dataValidation type="whole" allowBlank="1" showInputMessage="1" showErrorMessage="1" errorTitle="Ошибка" error="Допускается ввод чисел от 2 до 99!" prompt="Введите число от 2 до 99" sqref="B15">
      <formula1>2</formula1>
      <formula2>99</formula2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B14"/>
    <dataValidation type="list" allowBlank="1" showInputMessage="1" showErrorMessage="1" errorTitle="Ошибка" error="Выберите значение из списка" prompt="Выберите значение из списка" sqref="B11">
      <formula1>data_type</formula1>
    </dataValidation>
    <dataValidation type="textLength" operator="lessThanOrEqual" allowBlank="1" showInputMessage="1" showErrorMessage="1" errorTitle="Ошибка" error="Допускается ввод не более 900 символов!" sqref="B25 B42:B45 B38:B39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4"/>
  <sheetViews>
    <sheetView workbookViewId="0">
      <selection activeCell="H62" sqref="H62"/>
    </sheetView>
  </sheetViews>
  <sheetFormatPr defaultRowHeight="15"/>
  <cols>
    <col min="2" max="2" width="38.42578125" customWidth="1"/>
    <col min="4" max="4" width="37.140625" customWidth="1"/>
  </cols>
  <sheetData>
    <row r="2" spans="1:4">
      <c r="A2" s="30" t="s">
        <v>42</v>
      </c>
      <c r="B2" s="31"/>
      <c r="C2" s="32"/>
      <c r="D2" s="33"/>
    </row>
    <row r="3" spans="1:4">
      <c r="A3" s="34"/>
      <c r="B3" s="34"/>
      <c r="C3" s="34"/>
      <c r="D3" s="34"/>
    </row>
    <row r="4" spans="1:4">
      <c r="A4" s="34"/>
      <c r="B4" s="34"/>
      <c r="C4" s="34"/>
      <c r="D4" s="35">
        <v>22</v>
      </c>
    </row>
    <row r="5" spans="1:4">
      <c r="A5" s="36" t="s">
        <v>43</v>
      </c>
      <c r="B5" s="36"/>
      <c r="C5" s="36"/>
      <c r="D5" s="36"/>
    </row>
    <row r="6" spans="1:4" ht="127.5" customHeight="1">
      <c r="A6" s="36" t="s">
        <v>44</v>
      </c>
      <c r="B6" s="37" t="s">
        <v>45</v>
      </c>
      <c r="C6" s="37" t="s">
        <v>46</v>
      </c>
      <c r="D6" s="38" t="s">
        <v>47</v>
      </c>
    </row>
    <row r="7" spans="1:4" ht="11.25" customHeight="1">
      <c r="A7" s="36"/>
      <c r="B7" s="37"/>
      <c r="C7" s="37"/>
      <c r="D7" s="39" t="s">
        <v>48</v>
      </c>
    </row>
    <row r="8" spans="1:4">
      <c r="A8" s="40" t="s">
        <v>49</v>
      </c>
      <c r="B8" s="40" t="s">
        <v>50</v>
      </c>
      <c r="C8" s="40" t="s">
        <v>51</v>
      </c>
      <c r="D8" s="41" t="e">
        <f>#REF!</f>
        <v>#REF!</v>
      </c>
    </row>
    <row r="9" spans="1:4" ht="32.25" customHeight="1">
      <c r="A9" s="42" t="s">
        <v>49</v>
      </c>
      <c r="B9" s="43" t="s">
        <v>52</v>
      </c>
      <c r="C9" s="44" t="s">
        <v>53</v>
      </c>
      <c r="D9" s="45" t="str">
        <f>IF(buhg_flag="да",IF(dateBuhg="","Не указана",dateBuhg),"Не осуществлялась")</f>
        <v>28.02.2023</v>
      </c>
    </row>
    <row r="10" spans="1:4" ht="22.5" customHeight="1">
      <c r="A10" s="42" t="s">
        <v>50</v>
      </c>
      <c r="B10" s="43" t="s">
        <v>54</v>
      </c>
      <c r="C10" s="44" t="s">
        <v>55</v>
      </c>
      <c r="D10" s="46">
        <v>5534.95</v>
      </c>
    </row>
    <row r="11" spans="1:4" ht="45" customHeight="1">
      <c r="A11" s="42" t="s">
        <v>51</v>
      </c>
      <c r="B11" s="43" t="s">
        <v>56</v>
      </c>
      <c r="C11" s="44" t="s">
        <v>55</v>
      </c>
      <c r="D11" s="47">
        <f>SUM(D12:D13,D16:D17,D20,D23:D25,D28,D31:D35)</f>
        <v>5290.1500000000005</v>
      </c>
    </row>
    <row r="12" spans="1:4" ht="39.75" customHeight="1">
      <c r="A12" s="42" t="s">
        <v>57</v>
      </c>
      <c r="B12" s="48" t="s">
        <v>58</v>
      </c>
      <c r="C12" s="44" t="s">
        <v>55</v>
      </c>
      <c r="D12" s="46">
        <v>0</v>
      </c>
    </row>
    <row r="13" spans="1:4" ht="48" customHeight="1">
      <c r="A13" s="42" t="s">
        <v>59</v>
      </c>
      <c r="B13" s="48" t="s">
        <v>60</v>
      </c>
      <c r="C13" s="44" t="s">
        <v>55</v>
      </c>
      <c r="D13" s="46">
        <v>1207.31</v>
      </c>
    </row>
    <row r="14" spans="1:4" ht="36.75" customHeight="1">
      <c r="A14" s="42" t="s">
        <v>61</v>
      </c>
      <c r="B14" s="49" t="s">
        <v>62</v>
      </c>
      <c r="C14" s="44" t="s">
        <v>63</v>
      </c>
      <c r="D14" s="46">
        <v>8.6329999999999991</v>
      </c>
    </row>
    <row r="15" spans="1:4" ht="27" customHeight="1">
      <c r="A15" s="42" t="s">
        <v>64</v>
      </c>
      <c r="B15" s="49" t="s">
        <v>65</v>
      </c>
      <c r="C15" s="44" t="s">
        <v>66</v>
      </c>
      <c r="D15" s="50">
        <v>139.84100000000001</v>
      </c>
    </row>
    <row r="16" spans="1:4" ht="29.25" customHeight="1">
      <c r="A16" s="42" t="s">
        <v>67</v>
      </c>
      <c r="B16" s="48" t="s">
        <v>68</v>
      </c>
      <c r="C16" s="44" t="s">
        <v>55</v>
      </c>
      <c r="D16" s="46">
        <v>0</v>
      </c>
    </row>
    <row r="17" spans="1:4" ht="46.5" customHeight="1">
      <c r="A17" s="42" t="s">
        <v>69</v>
      </c>
      <c r="B17" s="48" t="s">
        <v>70</v>
      </c>
      <c r="C17" s="44" t="s">
        <v>55</v>
      </c>
      <c r="D17" s="46">
        <v>1259.3800000000001</v>
      </c>
    </row>
    <row r="18" spans="1:4" ht="41.25" customHeight="1">
      <c r="A18" s="42" t="s">
        <v>71</v>
      </c>
      <c r="B18" s="49" t="s">
        <v>72</v>
      </c>
      <c r="C18" s="44" t="s">
        <v>55</v>
      </c>
      <c r="D18" s="46">
        <v>967.27</v>
      </c>
    </row>
    <row r="19" spans="1:4" ht="45" customHeight="1">
      <c r="A19" s="42" t="s">
        <v>73</v>
      </c>
      <c r="B19" s="49" t="s">
        <v>74</v>
      </c>
      <c r="C19" s="44" t="s">
        <v>55</v>
      </c>
      <c r="D19" s="46">
        <v>292.11</v>
      </c>
    </row>
    <row r="20" spans="1:4" ht="39.75" customHeight="1">
      <c r="A20" s="42" t="s">
        <v>75</v>
      </c>
      <c r="B20" s="48" t="s">
        <v>76</v>
      </c>
      <c r="C20" s="44" t="s">
        <v>55</v>
      </c>
      <c r="D20" s="46">
        <v>612.36</v>
      </c>
    </row>
    <row r="21" spans="1:4" ht="45.75" customHeight="1">
      <c r="A21" s="42" t="s">
        <v>77</v>
      </c>
      <c r="B21" s="49" t="s">
        <v>78</v>
      </c>
      <c r="C21" s="44" t="s">
        <v>55</v>
      </c>
      <c r="D21" s="46">
        <v>470.32</v>
      </c>
    </row>
    <row r="22" spans="1:4" ht="36" customHeight="1">
      <c r="A22" s="42" t="s">
        <v>79</v>
      </c>
      <c r="B22" s="49" t="s">
        <v>80</v>
      </c>
      <c r="C22" s="44" t="s">
        <v>55</v>
      </c>
      <c r="D22" s="46">
        <v>142.04</v>
      </c>
    </row>
    <row r="23" spans="1:4" ht="33" customHeight="1">
      <c r="A23" s="42" t="s">
        <v>81</v>
      </c>
      <c r="B23" s="48" t="s">
        <v>82</v>
      </c>
      <c r="C23" s="44" t="s">
        <v>55</v>
      </c>
      <c r="D23" s="46">
        <v>0</v>
      </c>
    </row>
    <row r="24" spans="1:4" ht="40.5" customHeight="1">
      <c r="A24" s="42" t="s">
        <v>83</v>
      </c>
      <c r="B24" s="48" t="s">
        <v>84</v>
      </c>
      <c r="C24" s="44" t="s">
        <v>55</v>
      </c>
      <c r="D24" s="46">
        <v>584.30999999999995</v>
      </c>
    </row>
    <row r="25" spans="1:4" ht="32.25" customHeight="1">
      <c r="A25" s="42" t="s">
        <v>85</v>
      </c>
      <c r="B25" s="48" t="s">
        <v>86</v>
      </c>
      <c r="C25" s="44" t="s">
        <v>55</v>
      </c>
      <c r="D25" s="46">
        <v>200.21</v>
      </c>
    </row>
    <row r="26" spans="1:4" ht="31.5" customHeight="1">
      <c r="A26" s="42" t="s">
        <v>87</v>
      </c>
      <c r="B26" s="49" t="s">
        <v>88</v>
      </c>
      <c r="C26" s="44" t="s">
        <v>55</v>
      </c>
      <c r="D26" s="46">
        <v>200.21</v>
      </c>
    </row>
    <row r="27" spans="1:4" ht="19.5" customHeight="1">
      <c r="A27" s="42" t="s">
        <v>89</v>
      </c>
      <c r="B27" s="49" t="s">
        <v>90</v>
      </c>
      <c r="C27" s="44" t="s">
        <v>55</v>
      </c>
      <c r="D27" s="46">
        <v>0</v>
      </c>
    </row>
    <row r="28" spans="1:4" ht="30.75" customHeight="1">
      <c r="A28" s="42" t="s">
        <v>91</v>
      </c>
      <c r="B28" s="48" t="s">
        <v>92</v>
      </c>
      <c r="C28" s="44" t="s">
        <v>55</v>
      </c>
      <c r="D28" s="46">
        <v>622.96</v>
      </c>
    </row>
    <row r="29" spans="1:4" ht="24" customHeight="1">
      <c r="A29" s="42" t="s">
        <v>93</v>
      </c>
      <c r="B29" s="49" t="s">
        <v>88</v>
      </c>
      <c r="C29" s="44" t="s">
        <v>55</v>
      </c>
      <c r="D29" s="46">
        <v>622.96</v>
      </c>
    </row>
    <row r="30" spans="1:4" ht="24" customHeight="1">
      <c r="A30" s="42" t="s">
        <v>94</v>
      </c>
      <c r="B30" s="49" t="s">
        <v>90</v>
      </c>
      <c r="C30" s="44" t="s">
        <v>55</v>
      </c>
      <c r="D30" s="46">
        <v>0</v>
      </c>
    </row>
    <row r="31" spans="1:4" ht="35.25" customHeight="1">
      <c r="A31" s="51" t="s">
        <v>95</v>
      </c>
      <c r="B31" s="48" t="s">
        <v>96</v>
      </c>
      <c r="C31" s="52" t="s">
        <v>55</v>
      </c>
      <c r="D31" s="46">
        <v>0</v>
      </c>
    </row>
    <row r="32" spans="1:4" ht="69" customHeight="1">
      <c r="A32" s="53"/>
      <c r="B32" s="49" t="s">
        <v>97</v>
      </c>
      <c r="C32" s="54"/>
      <c r="D32" s="55" t="s">
        <v>98</v>
      </c>
    </row>
    <row r="33" spans="1:4" ht="59.25" customHeight="1">
      <c r="A33" s="51" t="s">
        <v>99</v>
      </c>
      <c r="B33" s="48" t="s">
        <v>100</v>
      </c>
      <c r="C33" s="52" t="s">
        <v>55</v>
      </c>
      <c r="D33" s="46">
        <v>0</v>
      </c>
    </row>
    <row r="34" spans="1:4" ht="71.25" customHeight="1">
      <c r="A34" s="53"/>
      <c r="B34" s="49" t="s">
        <v>97</v>
      </c>
      <c r="C34" s="54"/>
      <c r="D34" s="55" t="s">
        <v>98</v>
      </c>
    </row>
    <row r="35" spans="1:4" ht="61.5" customHeight="1">
      <c r="A35" s="56" t="s">
        <v>101</v>
      </c>
      <c r="B35" s="57" t="s">
        <v>102</v>
      </c>
      <c r="C35" s="58" t="s">
        <v>55</v>
      </c>
      <c r="D35" s="59">
        <f>SUM(D36:D43)</f>
        <v>803.62</v>
      </c>
    </row>
    <row r="36" spans="1:4">
      <c r="A36" s="60" t="s">
        <v>103</v>
      </c>
      <c r="B36" s="61"/>
      <c r="C36" s="36"/>
      <c r="D36" s="62"/>
    </row>
    <row r="37" spans="1:4">
      <c r="A37" s="60"/>
      <c r="B37" s="61"/>
      <c r="C37" s="36"/>
      <c r="D37" s="63"/>
    </row>
    <row r="38" spans="1:4" ht="33" customHeight="1">
      <c r="A38" s="64" t="s">
        <v>104</v>
      </c>
      <c r="B38" s="65" t="s">
        <v>105</v>
      </c>
      <c r="C38" s="44" t="s">
        <v>55</v>
      </c>
      <c r="D38" s="66">
        <v>460.69</v>
      </c>
    </row>
    <row r="39" spans="1:4" ht="21" customHeight="1">
      <c r="A39" s="64" t="s">
        <v>106</v>
      </c>
      <c r="B39" s="65" t="s">
        <v>107</v>
      </c>
      <c r="C39" s="44" t="s">
        <v>55</v>
      </c>
      <c r="D39" s="66">
        <v>103.85</v>
      </c>
    </row>
    <row r="40" spans="1:4" ht="21.75" customHeight="1">
      <c r="A40" s="64" t="s">
        <v>108</v>
      </c>
      <c r="B40" s="65" t="s">
        <v>109</v>
      </c>
      <c r="C40" s="44" t="s">
        <v>55</v>
      </c>
      <c r="D40" s="66">
        <v>99.08</v>
      </c>
    </row>
    <row r="41" spans="1:4" ht="39" customHeight="1">
      <c r="A41" s="64" t="s">
        <v>110</v>
      </c>
      <c r="B41" s="65" t="s">
        <v>111</v>
      </c>
      <c r="C41" s="44" t="s">
        <v>55</v>
      </c>
      <c r="D41" s="66">
        <v>100</v>
      </c>
    </row>
    <row r="42" spans="1:4" ht="27" customHeight="1">
      <c r="A42" s="64" t="s">
        <v>112</v>
      </c>
      <c r="B42" s="65" t="s">
        <v>113</v>
      </c>
      <c r="C42" s="44" t="s">
        <v>55</v>
      </c>
      <c r="D42" s="66">
        <v>40</v>
      </c>
    </row>
    <row r="43" spans="1:4">
      <c r="A43" s="67"/>
      <c r="B43" s="68" t="s">
        <v>114</v>
      </c>
      <c r="C43" s="69"/>
      <c r="D43" s="70"/>
    </row>
    <row r="44" spans="1:4" ht="33" customHeight="1">
      <c r="A44" s="42" t="s">
        <v>115</v>
      </c>
      <c r="B44" s="43" t="s">
        <v>116</v>
      </c>
      <c r="C44" s="44" t="s">
        <v>55</v>
      </c>
      <c r="D44" s="46">
        <v>244.8</v>
      </c>
    </row>
    <row r="45" spans="1:4" ht="52.5" customHeight="1">
      <c r="A45" s="42" t="s">
        <v>117</v>
      </c>
      <c r="B45" s="48" t="s">
        <v>118</v>
      </c>
      <c r="C45" s="44" t="s">
        <v>55</v>
      </c>
      <c r="D45" s="46">
        <v>0</v>
      </c>
    </row>
    <row r="46" spans="1:4" ht="36.75" customHeight="1">
      <c r="A46" s="42" t="s">
        <v>119</v>
      </c>
      <c r="B46" s="43" t="s">
        <v>120</v>
      </c>
      <c r="C46" s="44" t="s">
        <v>55</v>
      </c>
      <c r="D46" s="46">
        <v>0</v>
      </c>
    </row>
    <row r="47" spans="1:4" ht="34.5" customHeight="1">
      <c r="A47" s="42" t="s">
        <v>121</v>
      </c>
      <c r="B47" s="48" t="s">
        <v>122</v>
      </c>
      <c r="C47" s="44" t="s">
        <v>55</v>
      </c>
      <c r="D47" s="46">
        <v>0</v>
      </c>
    </row>
    <row r="48" spans="1:4" ht="48.75" customHeight="1">
      <c r="A48" s="42" t="s">
        <v>123</v>
      </c>
      <c r="B48" s="49" t="s">
        <v>124</v>
      </c>
      <c r="C48" s="44" t="s">
        <v>55</v>
      </c>
      <c r="D48" s="46">
        <v>0</v>
      </c>
    </row>
    <row r="49" spans="1:4" ht="39" customHeight="1">
      <c r="A49" s="42" t="s">
        <v>125</v>
      </c>
      <c r="B49" s="49" t="s">
        <v>126</v>
      </c>
      <c r="C49" s="44" t="s">
        <v>55</v>
      </c>
      <c r="D49" s="46">
        <v>0</v>
      </c>
    </row>
    <row r="50" spans="1:4" ht="24.75" customHeight="1">
      <c r="A50" s="42" t="s">
        <v>127</v>
      </c>
      <c r="B50" s="48" t="s">
        <v>128</v>
      </c>
      <c r="C50" s="44" t="s">
        <v>55</v>
      </c>
      <c r="D50" s="46">
        <v>0</v>
      </c>
    </row>
    <row r="51" spans="1:4" ht="37.5" customHeight="1">
      <c r="A51" s="42" t="s">
        <v>129</v>
      </c>
      <c r="B51" s="43" t="s">
        <v>130</v>
      </c>
      <c r="C51" s="44" t="s">
        <v>55</v>
      </c>
      <c r="D51" s="46">
        <v>244.8</v>
      </c>
    </row>
    <row r="52" spans="1:4" ht="52.5" customHeight="1">
      <c r="A52" s="42" t="s">
        <v>131</v>
      </c>
      <c r="B52" s="43" t="s">
        <v>132</v>
      </c>
      <c r="C52" s="44" t="s">
        <v>133</v>
      </c>
      <c r="D52" s="71" t="s">
        <v>134</v>
      </c>
    </row>
    <row r="53" spans="1:4" ht="33.75">
      <c r="A53" s="42" t="s">
        <v>135</v>
      </c>
      <c r="B53" s="43" t="s">
        <v>136</v>
      </c>
      <c r="C53" s="44" t="s">
        <v>137</v>
      </c>
      <c r="D53" s="50">
        <v>160.35599999999999</v>
      </c>
    </row>
    <row r="54" spans="1:4" ht="24.75" customHeight="1">
      <c r="A54" s="42" t="s">
        <v>138</v>
      </c>
      <c r="B54" s="43" t="s">
        <v>139</v>
      </c>
      <c r="C54" s="44" t="s">
        <v>137</v>
      </c>
      <c r="D54" s="50">
        <v>0</v>
      </c>
    </row>
    <row r="55" spans="1:4" ht="31.5" customHeight="1">
      <c r="A55" s="42" t="s">
        <v>140</v>
      </c>
      <c r="B55" s="43" t="s">
        <v>141</v>
      </c>
      <c r="C55" s="44" t="s">
        <v>137</v>
      </c>
      <c r="D55" s="50">
        <v>0</v>
      </c>
    </row>
    <row r="56" spans="1:4" ht="30.75" customHeight="1">
      <c r="A56" s="42" t="s">
        <v>142</v>
      </c>
      <c r="B56" s="43" t="s">
        <v>143</v>
      </c>
      <c r="C56" s="44" t="s">
        <v>137</v>
      </c>
      <c r="D56" s="50">
        <v>152.35</v>
      </c>
    </row>
    <row r="57" spans="1:4" ht="38.25" customHeight="1">
      <c r="A57" s="42" t="s">
        <v>144</v>
      </c>
      <c r="B57" s="48" t="s">
        <v>145</v>
      </c>
      <c r="C57" s="44" t="s">
        <v>137</v>
      </c>
      <c r="D57" s="50">
        <v>112.89100000000001</v>
      </c>
    </row>
    <row r="58" spans="1:4" ht="40.5" customHeight="1">
      <c r="A58" s="42" t="s">
        <v>146</v>
      </c>
      <c r="B58" s="48" t="s">
        <v>147</v>
      </c>
      <c r="C58" s="44" t="s">
        <v>137</v>
      </c>
      <c r="D58" s="50">
        <v>39.459000000000003</v>
      </c>
    </row>
    <row r="59" spans="1:4" ht="33.75">
      <c r="A59" s="42" t="s">
        <v>148</v>
      </c>
      <c r="B59" s="43" t="s">
        <v>149</v>
      </c>
      <c r="C59" s="44" t="s">
        <v>150</v>
      </c>
      <c r="D59" s="46">
        <v>4.99</v>
      </c>
    </row>
    <row r="60" spans="1:4" ht="46.5" customHeight="1">
      <c r="A60" s="42" t="s">
        <v>151</v>
      </c>
      <c r="B60" s="43" t="s">
        <v>152</v>
      </c>
      <c r="C60" s="44" t="s">
        <v>153</v>
      </c>
      <c r="D60" s="46">
        <v>5</v>
      </c>
    </row>
    <row r="61" spans="1:4" ht="32.25" customHeight="1">
      <c r="A61" s="42" t="s">
        <v>154</v>
      </c>
      <c r="B61" s="43" t="s">
        <v>155</v>
      </c>
      <c r="C61" s="44" t="s">
        <v>156</v>
      </c>
      <c r="D61" s="50">
        <v>0.87</v>
      </c>
    </row>
    <row r="62" spans="1:4" ht="29.25" customHeight="1">
      <c r="A62" s="42" t="s">
        <v>157</v>
      </c>
      <c r="B62" s="43" t="s">
        <v>158</v>
      </c>
      <c r="C62" s="44" t="s">
        <v>150</v>
      </c>
      <c r="D62" s="46">
        <v>0</v>
      </c>
    </row>
    <row r="63" spans="1:4" ht="26.25" customHeight="1">
      <c r="A63" s="42" t="s">
        <v>159</v>
      </c>
      <c r="B63" s="48" t="s">
        <v>160</v>
      </c>
      <c r="C63" s="44" t="s">
        <v>150</v>
      </c>
      <c r="D63" s="46">
        <v>0</v>
      </c>
    </row>
    <row r="64" spans="1:4" ht="32.25" customHeight="1">
      <c r="A64" s="42" t="s">
        <v>161</v>
      </c>
      <c r="B64" s="43" t="s">
        <v>162</v>
      </c>
      <c r="C64" s="44" t="s">
        <v>150</v>
      </c>
      <c r="D64" s="46">
        <v>0</v>
      </c>
    </row>
  </sheetData>
  <mergeCells count="12">
    <mergeCell ref="A33:A34"/>
    <mergeCell ref="C33:C34"/>
    <mergeCell ref="A36:A37"/>
    <mergeCell ref="B36:B37"/>
    <mergeCell ref="C36:C37"/>
    <mergeCell ref="A2:C2"/>
    <mergeCell ref="A5:D5"/>
    <mergeCell ref="A6:A7"/>
    <mergeCell ref="B6:B7"/>
    <mergeCell ref="C6:C7"/>
    <mergeCell ref="A31:A32"/>
    <mergeCell ref="C31:C32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D32 D34"/>
    <dataValidation type="decimal" allowBlank="1" showErrorMessage="1" errorTitle="Ошибка" error="Введите значение от 0 до 100%" sqref="D62:D64 D59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52">
      <formula1>900</formula1>
    </dataValidation>
    <dataValidation type="decimal" allowBlank="1" showErrorMessage="1" errorTitle="Ошибка" error="Допускается ввод только действительных чисел!" sqref="D51 D4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36 B38:B42">
      <formula1>900</formula1>
    </dataValidation>
    <dataValidation type="decimal" allowBlank="1" showErrorMessage="1" errorTitle="Ошибка" error="Допускается ввод только действительных чисел!" sqref="D46:D50 D60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D53:D58 D10 D12:D31 D33 D35 D45 D61 D37:D42">
      <formula1>0</formula1>
      <formula2>9.99999999999999E+23</formula2>
    </dataValidation>
  </dataValidations>
  <hyperlinks>
    <hyperlink ref="D52" location="'Форма 2.7.1'!$G$59" tooltip="Кликните по гиперссылке, чтобы перейти по гиперссылке или отредактировать её" display="https://portal.eias.ru/Portal/DownloadPage.aspx?type=12&amp;guid=d72f6ed2-cc4e-477f-a5dd-6969f24f4694"/>
  </hyperlink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>
      <selection activeCell="H48" sqref="H48"/>
    </sheetView>
  </sheetViews>
  <sheetFormatPr defaultRowHeight="15"/>
  <cols>
    <col min="2" max="2" width="27.28515625" customWidth="1"/>
    <col min="4" max="4" width="45.42578125" customWidth="1"/>
  </cols>
  <sheetData>
    <row r="2" spans="1:4">
      <c r="A2" s="72" t="s">
        <v>163</v>
      </c>
      <c r="B2" s="73"/>
      <c r="C2" s="74"/>
      <c r="D2" s="34"/>
    </row>
    <row r="3" spans="1:4">
      <c r="A3" s="75"/>
      <c r="B3" s="75"/>
      <c r="C3" s="75"/>
      <c r="D3" s="75"/>
    </row>
    <row r="4" spans="1:4">
      <c r="A4" s="76"/>
      <c r="B4" s="76"/>
      <c r="C4" s="76"/>
      <c r="D4" s="76"/>
    </row>
    <row r="5" spans="1:4">
      <c r="A5" s="77"/>
      <c r="B5" s="78"/>
      <c r="C5" s="79"/>
      <c r="D5" s="35">
        <v>22</v>
      </c>
    </row>
    <row r="6" spans="1:4">
      <c r="A6" s="36" t="s">
        <v>43</v>
      </c>
      <c r="B6" s="36"/>
      <c r="C6" s="36"/>
      <c r="D6" s="36"/>
    </row>
    <row r="7" spans="1:4" ht="114.75" customHeight="1">
      <c r="A7" s="36" t="s">
        <v>44</v>
      </c>
      <c r="B7" s="37" t="s">
        <v>164</v>
      </c>
      <c r="C7" s="37" t="s">
        <v>46</v>
      </c>
      <c r="D7" s="80" t="s">
        <v>47</v>
      </c>
    </row>
    <row r="8" spans="1:4" ht="10.5" customHeight="1">
      <c r="A8" s="36"/>
      <c r="B8" s="37"/>
      <c r="C8" s="37"/>
      <c r="D8" s="39" t="s">
        <v>48</v>
      </c>
    </row>
    <row r="9" spans="1:4">
      <c r="A9" s="81" t="s">
        <v>49</v>
      </c>
      <c r="B9" s="81" t="s">
        <v>50</v>
      </c>
      <c r="C9" s="81" t="s">
        <v>51</v>
      </c>
      <c r="D9" s="82" t="e">
        <f>#REF!</f>
        <v>#REF!</v>
      </c>
    </row>
    <row r="10" spans="1:4" ht="36.75" customHeight="1">
      <c r="A10" s="83">
        <v>1</v>
      </c>
      <c r="B10" s="84" t="s">
        <v>165</v>
      </c>
      <c r="C10" s="85" t="s">
        <v>166</v>
      </c>
      <c r="D10" s="86">
        <v>0.22470000000000001</v>
      </c>
    </row>
    <row r="11" spans="1:4" ht="39" customHeight="1">
      <c r="A11" s="83" t="s">
        <v>50</v>
      </c>
      <c r="B11" s="84" t="s">
        <v>167</v>
      </c>
      <c r="C11" s="87" t="s">
        <v>53</v>
      </c>
      <c r="D11" s="87" t="s">
        <v>53</v>
      </c>
    </row>
    <row r="12" spans="1:4" ht="66.75" customHeight="1">
      <c r="A12" s="83" t="s">
        <v>168</v>
      </c>
      <c r="B12" s="88" t="s">
        <v>169</v>
      </c>
      <c r="C12" s="89" t="s">
        <v>170</v>
      </c>
      <c r="D12" s="86">
        <v>4</v>
      </c>
    </row>
    <row r="13" spans="1:4" ht="60.75" customHeight="1">
      <c r="A13" s="83" t="s">
        <v>171</v>
      </c>
      <c r="B13" s="88" t="s">
        <v>172</v>
      </c>
      <c r="C13" s="89" t="s">
        <v>173</v>
      </c>
      <c r="D13" s="86">
        <v>12</v>
      </c>
    </row>
    <row r="14" spans="1:4" ht="48.75" customHeight="1">
      <c r="A14" s="83" t="s">
        <v>174</v>
      </c>
      <c r="B14" s="88" t="s">
        <v>175</v>
      </c>
      <c r="C14" s="89" t="s">
        <v>170</v>
      </c>
      <c r="D14" s="86">
        <v>0</v>
      </c>
    </row>
    <row r="15" spans="1:4" ht="45" customHeight="1">
      <c r="A15" s="83" t="s">
        <v>176</v>
      </c>
      <c r="B15" s="88" t="s">
        <v>177</v>
      </c>
      <c r="C15" s="89" t="s">
        <v>173</v>
      </c>
      <c r="D15" s="90">
        <v>0</v>
      </c>
    </row>
    <row r="16" spans="1:4" ht="39.75" customHeight="1">
      <c r="A16" s="83" t="s">
        <v>51</v>
      </c>
      <c r="B16" s="84" t="s">
        <v>178</v>
      </c>
      <c r="C16" s="91" t="s">
        <v>133</v>
      </c>
      <c r="D16" s="92"/>
    </row>
    <row r="17" spans="1:4" ht="54.75" customHeight="1">
      <c r="A17" s="83" t="s">
        <v>57</v>
      </c>
      <c r="B17" s="93" t="s">
        <v>179</v>
      </c>
      <c r="C17" s="85" t="s">
        <v>150</v>
      </c>
      <c r="D17" s="94">
        <v>3</v>
      </c>
    </row>
    <row r="18" spans="1:4" ht="45.75" customHeight="1">
      <c r="A18" s="83" t="s">
        <v>59</v>
      </c>
      <c r="B18" s="93" t="s">
        <v>180</v>
      </c>
      <c r="C18" s="85" t="s">
        <v>150</v>
      </c>
      <c r="D18" s="46">
        <v>0</v>
      </c>
    </row>
    <row r="19" spans="1:4" ht="38.25" customHeight="1">
      <c r="A19" s="83" t="s">
        <v>115</v>
      </c>
      <c r="B19" s="84" t="s">
        <v>181</v>
      </c>
      <c r="C19" s="89" t="s">
        <v>170</v>
      </c>
      <c r="D19" s="86">
        <v>170</v>
      </c>
    </row>
    <row r="20" spans="1:4" ht="22.5">
      <c r="A20" s="83" t="s">
        <v>117</v>
      </c>
      <c r="B20" s="93" t="s">
        <v>182</v>
      </c>
      <c r="C20" s="89" t="s">
        <v>170</v>
      </c>
      <c r="D20" s="86">
        <v>44</v>
      </c>
    </row>
    <row r="21" spans="1:4" ht="22.5">
      <c r="A21" s="83" t="s">
        <v>183</v>
      </c>
      <c r="B21" s="93" t="s">
        <v>184</v>
      </c>
      <c r="C21" s="89" t="s">
        <v>170</v>
      </c>
      <c r="D21" s="86">
        <v>44</v>
      </c>
    </row>
    <row r="22" spans="1:4" ht="27" customHeight="1">
      <c r="A22" s="83" t="s">
        <v>185</v>
      </c>
      <c r="B22" s="93" t="s">
        <v>186</v>
      </c>
      <c r="C22" s="89" t="s">
        <v>170</v>
      </c>
      <c r="D22" s="86">
        <v>0</v>
      </c>
    </row>
    <row r="23" spans="1:4" ht="24" customHeight="1">
      <c r="A23" s="83" t="s">
        <v>187</v>
      </c>
      <c r="B23" s="95" t="s">
        <v>188</v>
      </c>
      <c r="C23" s="89" t="s">
        <v>170</v>
      </c>
      <c r="D23" s="86">
        <v>0</v>
      </c>
    </row>
    <row r="24" spans="1:4" ht="25.5" customHeight="1">
      <c r="A24" s="83" t="s">
        <v>189</v>
      </c>
      <c r="B24" s="95" t="s">
        <v>190</v>
      </c>
      <c r="C24" s="89" t="s">
        <v>170</v>
      </c>
      <c r="D24" s="86">
        <v>0</v>
      </c>
    </row>
    <row r="25" spans="1:4" ht="21" customHeight="1">
      <c r="A25" s="83" t="s">
        <v>191</v>
      </c>
      <c r="B25" s="93" t="s">
        <v>192</v>
      </c>
      <c r="C25" s="89" t="s">
        <v>170</v>
      </c>
      <c r="D25" s="86">
        <v>44</v>
      </c>
    </row>
    <row r="26" spans="1:4" ht="33" customHeight="1">
      <c r="A26" s="83" t="s">
        <v>193</v>
      </c>
      <c r="B26" s="93" t="s">
        <v>194</v>
      </c>
      <c r="C26" s="89" t="s">
        <v>170</v>
      </c>
      <c r="D26" s="86">
        <v>44</v>
      </c>
    </row>
    <row r="27" spans="1:4" ht="87.75" customHeight="1">
      <c r="A27" s="83" t="s">
        <v>119</v>
      </c>
      <c r="B27" s="84" t="s">
        <v>195</v>
      </c>
      <c r="C27" s="89" t="s">
        <v>170</v>
      </c>
      <c r="D27" s="86">
        <v>0</v>
      </c>
    </row>
    <row r="28" spans="1:4" ht="22.5">
      <c r="A28" s="83" t="s">
        <v>121</v>
      </c>
      <c r="B28" s="93" t="s">
        <v>182</v>
      </c>
      <c r="C28" s="89" t="s">
        <v>170</v>
      </c>
      <c r="D28" s="86">
        <v>0</v>
      </c>
    </row>
    <row r="29" spans="1:4" ht="22.5">
      <c r="A29" s="83" t="s">
        <v>127</v>
      </c>
      <c r="B29" s="93" t="s">
        <v>184</v>
      </c>
      <c r="C29" s="89" t="s">
        <v>170</v>
      </c>
      <c r="D29" s="86">
        <v>0</v>
      </c>
    </row>
    <row r="30" spans="1:4" ht="34.5" customHeight="1">
      <c r="A30" s="83" t="s">
        <v>196</v>
      </c>
      <c r="B30" s="93" t="s">
        <v>186</v>
      </c>
      <c r="C30" s="89" t="s">
        <v>170</v>
      </c>
      <c r="D30" s="86">
        <v>0</v>
      </c>
    </row>
    <row r="31" spans="1:4" ht="22.5" customHeight="1">
      <c r="A31" s="83" t="s">
        <v>197</v>
      </c>
      <c r="B31" s="95" t="s">
        <v>188</v>
      </c>
      <c r="C31" s="89" t="s">
        <v>170</v>
      </c>
      <c r="D31" s="86">
        <v>0</v>
      </c>
    </row>
    <row r="32" spans="1:4" ht="29.25" customHeight="1">
      <c r="A32" s="83" t="s">
        <v>198</v>
      </c>
      <c r="B32" s="95" t="s">
        <v>190</v>
      </c>
      <c r="C32" s="89" t="s">
        <v>170</v>
      </c>
      <c r="D32" s="86">
        <v>0</v>
      </c>
    </row>
    <row r="33" spans="1:4" ht="24.75" customHeight="1">
      <c r="A33" s="83" t="s">
        <v>199</v>
      </c>
      <c r="B33" s="93" t="s">
        <v>192</v>
      </c>
      <c r="C33" s="89" t="s">
        <v>170</v>
      </c>
      <c r="D33" s="86">
        <v>0</v>
      </c>
    </row>
    <row r="34" spans="1:4" ht="22.5" customHeight="1">
      <c r="A34" s="83" t="s">
        <v>200</v>
      </c>
      <c r="B34" s="93" t="s">
        <v>194</v>
      </c>
      <c r="C34" s="89" t="s">
        <v>170</v>
      </c>
      <c r="D34" s="86">
        <v>0</v>
      </c>
    </row>
    <row r="35" spans="1:4" ht="40.5" customHeight="1">
      <c r="A35" s="83" t="s">
        <v>129</v>
      </c>
      <c r="B35" s="84" t="s">
        <v>201</v>
      </c>
      <c r="C35" s="85" t="s">
        <v>150</v>
      </c>
      <c r="D35" s="94">
        <v>100</v>
      </c>
    </row>
    <row r="36" spans="1:4" ht="37.5" customHeight="1">
      <c r="A36" s="83" t="s">
        <v>131</v>
      </c>
      <c r="B36" s="84" t="s">
        <v>202</v>
      </c>
      <c r="C36" s="91" t="s">
        <v>203</v>
      </c>
      <c r="D36" s="86">
        <v>30</v>
      </c>
    </row>
    <row r="37" spans="1:4" ht="64.5" customHeight="1">
      <c r="A37" s="83" t="s">
        <v>135</v>
      </c>
      <c r="B37" s="84" t="s">
        <v>204</v>
      </c>
      <c r="C37" s="91" t="s">
        <v>133</v>
      </c>
      <c r="D37" s="96" t="s">
        <v>205</v>
      </c>
    </row>
    <row r="38" spans="1:4" ht="125.25" customHeight="1">
      <c r="A38" s="83" t="s">
        <v>206</v>
      </c>
      <c r="B38" s="93" t="s">
        <v>207</v>
      </c>
      <c r="C38" s="85" t="s">
        <v>133</v>
      </c>
      <c r="D38" s="96" t="s">
        <v>205</v>
      </c>
    </row>
  </sheetData>
  <mergeCells count="5">
    <mergeCell ref="A2:C2"/>
    <mergeCell ref="A6:D6"/>
    <mergeCell ref="A7:A8"/>
    <mergeCell ref="B7:B8"/>
    <mergeCell ref="C7:C8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7:D38">
      <formula1>900</formula1>
    </dataValidation>
    <dataValidation type="decimal" allowBlank="1" showErrorMessage="1" errorTitle="Ошибка" error="Введите значение от 0 до 100%" sqref="D17:D18 D35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D12:D15 D10 D19:D34 D36">
      <formula1>0</formula1>
      <formula2>9.99999999999999E+23</formula2>
    </dataValidation>
  </dataValidations>
  <hyperlinks>
    <hyperlink ref="D37" location="'Форма 2.8'!$G$38" tooltip="Кликните по гиперссылке, чтобы перейти по гиперссылке или отредактировать её" display="https://portal.eias.ru/Portal/DownloadPage.aspx?type=12&amp;guid=228a3409-7e83-442c-a003-8ca3db0b45b9"/>
    <hyperlink ref="D38" location="'Форма 2.8'!$G$39" tooltip="Кликните по гиперссылке, чтобы перейти по гиперссылке или отредактировать её" display="https://portal.eias.ru/Portal/DownloadPage.aspx?type=12&amp;guid=228a3409-7e83-442c-a003-8ca3db0b45b9"/>
  </hyperlink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2024-03-14T08:12:49Z</dcterms:modified>
</cp:coreProperties>
</file>