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uhg_flag">[1]Титульный!$F$32</definedName>
    <definedName name="data_type">[1]TEHSHEET!$M$2:$M$3</definedName>
    <definedName name="dateBuhg">[1]Титульный!$F$33</definedName>
    <definedName name="version">[1]Инструкция!$B$3</definedName>
    <definedName name="year_list">[1]TEHSHEET!$C$2:$C$7</definedName>
  </definedNames>
  <calcPr calcId="125725"/>
</workbook>
</file>

<file path=xl/calcChain.xml><?xml version="1.0" encoding="utf-8"?>
<calcChain xmlns="http://schemas.openxmlformats.org/spreadsheetml/2006/main">
  <c r="D9" i="3"/>
  <c r="D33" i="2"/>
  <c r="D11" s="1"/>
  <c r="D9"/>
  <c r="D8"/>
  <c r="B2" i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<sst xmlns="http://schemas.openxmlformats.org/spreadsheetml/2006/main" count="269" uniqueCount="171">
  <si>
    <t>Информация о показателях финансово-хозяйственной деятельности, об основных потребительских характеристиках регулируемых товаров и услуг, об инвестиционных программах регулируемой организации в сфере водоотведения и (или) очистки сточных вод</t>
  </si>
  <si>
    <t>Субъект РФ</t>
  </si>
  <si>
    <t>Вологодская область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</si>
  <si>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</si>
  <si>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На сайте регулирующего органа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</si>
  <si>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</si>
  <si>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</si>
  <si>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</si>
  <si>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</si>
  <si>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</si>
  <si>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27.03.2023</t>
  </si>
  <si>
    <t>Применяется дифференциация тарифа по централизованным системам водоотведения?</t>
  </si>
  <si>
    <t>Информация по скольким централизованным системам водоотведения будет заполнена в шаблоне?</t>
  </si>
  <si>
    <t>Отчётный период (год)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</si>
  <si>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</si>
  <si>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</si>
  <si>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"Водоканал"</t>
  </si>
  <si>
    <t>Наименование филиала</t>
  </si>
  <si>
    <t>ИНН</t>
  </si>
  <si>
    <t>3527018560</t>
  </si>
  <si>
    <t>КПП</t>
  </si>
  <si>
    <t>352701001</t>
  </si>
  <si>
    <t>Вид деятельности</t>
  </si>
  <si>
    <t>Регулируемая организация осуществляет сдачу годового бухгалтерского баланса в налоговые органы</t>
  </si>
  <si>
    <t>да</t>
  </si>
  <si>
    <t>Дата направления годового бухгалтерского баланса в налоговые органы</t>
  </si>
  <si>
    <t>27.02.2023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</si>
  <si>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</si>
  <si>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</si>
  <si>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Дифференциация по территориям и системам коммунальной инфраструктуры применяется для инвестиционных программ</t>
  </si>
  <si>
    <t>Почтовый адрес регулируемой организации</t>
  </si>
  <si>
    <t>162107, Вологодская область, Сокольский р-н, г.Кадников, ул.Коммунистов, 6</t>
  </si>
  <si>
    <t>Фамилия, имя, отчество руководителя</t>
  </si>
  <si>
    <t>Манаков Сергей Вячеславович</t>
  </si>
  <si>
    <t>Ответственный за составление формы</t>
  </si>
  <si>
    <t>Фамилия, имя, отчество</t>
  </si>
  <si>
    <t>Должность</t>
  </si>
  <si>
    <t>директор</t>
  </si>
  <si>
    <t>(код) номер телефона</t>
  </si>
  <si>
    <t>88173341102</t>
  </si>
  <si>
    <t>e-mail</t>
  </si>
  <si>
    <t>gkx,kadnikov@mail,ru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</si>
  <si>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регулируемого вида деятельности)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</si>
  <si>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</si>
  <si>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</si>
  <si>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</si>
  <si>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</si>
  <si>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Водоотведение_x000D_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</si>
  <si>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</si>
  <si>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</si>
  <si>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</si>
  <si>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</si>
  <si>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</si>
  <si>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</si>
  <si>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</si>
  <si>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</si>
  <si>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</si>
  <si>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</si>
  <si>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оплату услуг по приему, транспортировке и очистке сточных вод другими организациями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</si>
  <si>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</si>
  <si>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</si>
  <si>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</si>
  <si>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</si>
  <si>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</si>
  <si>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</si>
  <si>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приобретаемой электрической энергии</t>
  </si>
  <si>
    <t>тыс. кВт·ч</t>
  </si>
  <si>
    <t>3.3</t>
  </si>
  <si>
    <t>Расходы на хим. 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</si>
  <si>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</si>
  <si>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</si>
  <si>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</si>
  <si>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</si>
  <si>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</si>
  <si>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оплату труда административно-управленческого персонала</t>
  </si>
  <si>
    <t>3.7</t>
  </si>
  <si>
    <t>Отчисления на социальные нужды административно-управленческого персонала</t>
  </si>
  <si>
    <t>3.8</t>
  </si>
  <si>
    <t>Расходы на амортизацию основных производственных средств</t>
  </si>
  <si>
    <t>3.9</t>
  </si>
  <si>
    <t>Расходы на аренду имущества, используемого для осуществления регулируемого вида деятельности</t>
  </si>
  <si>
    <t>3.10</t>
  </si>
  <si>
    <t>Общепроизводственные расходы, в том числе:</t>
  </si>
  <si>
    <t>3.10.1</t>
  </si>
  <si>
    <t>Расходы на текущий ремонт</t>
  </si>
  <si>
    <t>3.10.2</t>
  </si>
  <si>
    <t>Расходы на капитальный ремонт</t>
  </si>
  <si>
    <t>3.11</t>
  </si>
  <si>
    <t>Общехозяйственные расходы, в том числе:</t>
  </si>
  <si>
    <t>3.11.1</t>
  </si>
  <si>
    <t>3.11.2</t>
  </si>
  <si>
    <t>3.12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</si>
  <si>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</si>
  <si>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</si>
  <si>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</si>
  <si>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</si>
  <si>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</si>
  <si>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3.16</t>
  </si>
  <si>
    <t>Прочие расходы, которые подлежат отнесению на регулируемые виды деятельности, в том числе:</t>
  </si>
  <si>
    <t>3.16.0</t>
  </si>
  <si>
    <t>3.16.1</t>
  </si>
  <si>
    <t>Контроль сточных вод</t>
  </si>
  <si>
    <t>3.16.2</t>
  </si>
  <si>
    <t>Услуги автотракторного парка</t>
  </si>
  <si>
    <t>3.16.3</t>
  </si>
  <si>
    <t>Транспортировка отходов</t>
  </si>
  <si>
    <t>3.16.4</t>
  </si>
  <si>
    <t>Анализ загрязняющих веществ в атмосф.воздухе</t>
  </si>
  <si>
    <t>Добавить прочие расходы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</si>
  <si>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</si>
  <si>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</si>
  <si>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</si>
  <si>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</si>
  <si>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</si>
  <si>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</si>
  <si>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</si>
  <si>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</si>
  <si>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</si>
  <si>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</si>
  <si>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</si>
  <si>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</si>
  <si>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</si>
  <si>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</si>
  <si>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</si>
  <si>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</si>
  <si>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</si>
  <si>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</si>
  <si>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-</t>
  </si>
  <si>
    <t>https://portal.eias.ru/Portal/DownloadPage.aspx?type=12&amp;guid=d72f6ed2-cc4e-477f-a5dd-6969f24f4694</t>
  </si>
  <si>
    <t>8</t>
  </si>
  <si>
    <t>Объем сточных вод, принятых от потребителей оказываемых услуг</t>
  </si>
  <si>
    <t>тыс. куб. м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</si>
  <si>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</si>
  <si>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</si>
  <si>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</si>
  <si>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</si>
  <si>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</si>
  <si>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</si>
  <si>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>человек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</si>
  <si>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</si>
  <si>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Информация, подлежащая раскрытию</t>
  </si>
  <si>
    <t>Показатель аварийности на канализационных сетях</t>
  </si>
  <si>
    <t>ед. на км</t>
  </si>
  <si>
    <t>Количество засоров на самотечных сетях</t>
  </si>
  <si>
    <t>Общее количество проведенных проб на сбросе очищенных (частично очищенных) сточных вод:</t>
  </si>
  <si>
    <t>ед.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</si>
  <si>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</si>
  <si>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</si>
  <si>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</si>
  <si>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</si>
  <si>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</si>
  <si>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</si>
  <si>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</si>
  <si>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</si>
  <si>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4.2</t>
  </si>
  <si>
    <t>4.3</t>
  </si>
  <si>
    <t>4.4</t>
  </si>
  <si>
    <t>4.5</t>
  </si>
  <si>
    <t>4.6</t>
  </si>
  <si>
    <t>4.7</t>
  </si>
  <si>
    <t>Доля исполненных в срок договоров о подключении</t>
  </si>
  <si>
    <t>%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</si>
  <si>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</si>
  <si>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</si>
  <si>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 и (или) очистки сточных вод, в том числе:</t>
  </si>
  <si>
    <t>x</t>
  </si>
  <si>
    <t>https://portal.eias.ru/Portal/DownloadPage.aspx?type=12&amp;guid=228a3409-7e83-442c-a003-8ca3db0b45b9</t>
  </si>
  <si>
    <t>7.1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</si>
  <si>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</si>
  <si>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</si>
  <si>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О показателях эффективности удаления загрязняющих веществ очистными сооружениями регулируемых организаций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</si>
</sst>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vertAlign val="superscript"/>
      <sz val="9"/>
      <color indexed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"/>
      <name val="Tahoma"/>
      <family val="2"/>
      <charset val="204"/>
    </font>
    <font>
      <sz val="10"/>
      <name val="Tahoma"/>
      <family val="2"/>
      <charset val="204"/>
    </font>
    <font>
      <sz val="1"/>
      <color theme="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Franklin Gothic Medium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9">
    <border>
      <left/>
      <right/>
      <top/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BCBCBC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0" fontId="1" fillId="0" borderId="0">
      <alignment horizontal="left"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10" fillId="0" borderId="7" applyBorder="0">
      <alignment horizontal="center" vertical="center" wrapText="1"/>
    </xf>
    <xf numFmtId="49" fontId="1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Border="0">
      <alignment horizontal="center" vertical="center" wrapText="1"/>
    </xf>
  </cellStyleXfs>
  <cellXfs count="96">
    <xf numFmtId="0" fontId="0" fillId="0" borderId="0" xfId="0"/>
    <xf numFmtId="0" fontId="1" fillId="0" borderId="0" xfId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horizontal="right" vertical="center"/>
    </xf>
    <xf numFmtId="0" fontId="1" fillId="0" borderId="1" xfId="1" applyFont="1" applyFill="1" applyBorder="1" applyAlignment="1" applyProtection="1">
      <alignment horizontal="left" vertical="center" wrapText="1" indent="1"/>
    </xf>
    <xf numFmtId="0" fontId="1" fillId="0" borderId="0" xfId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 wrapText="1" inden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1" fillId="2" borderId="3" xfId="2" applyNumberFormat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right" vertical="center" wrapText="1" indent="1"/>
    </xf>
    <xf numFmtId="0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3" fontId="3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right" vertical="center" wrapText="1" inden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right" vertical="center" wrapText="1" indent="1"/>
    </xf>
    <xf numFmtId="0" fontId="0" fillId="0" borderId="0" xfId="1" applyNumberFormat="1" applyFont="1" applyFill="1" applyBorder="1" applyAlignment="1" applyProtection="1">
      <alignment horizontal="right" vertical="center" wrapText="1" indent="1"/>
    </xf>
    <xf numFmtId="49" fontId="1" fillId="2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49" fontId="1" fillId="0" borderId="3" xfId="2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right" vertical="center" wrapText="1" indent="1"/>
    </xf>
    <xf numFmtId="49" fontId="1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/>
    </xf>
    <xf numFmtId="0" fontId="1" fillId="0" borderId="0" xfId="1" applyFont="1" applyFill="1" applyBorder="1" applyAlignment="1" applyProtection="1">
      <alignment horizontal="center" vertical="center" wrapText="1"/>
    </xf>
    <xf numFmtId="0" fontId="8" fillId="0" borderId="5" xfId="4" applyFont="1" applyBorder="1" applyAlignment="1">
      <alignment horizontal="left" vertical="center" wrapText="1" indent="1"/>
    </xf>
    <xf numFmtId="0" fontId="8" fillId="0" borderId="3" xfId="4" applyFont="1" applyBorder="1" applyAlignment="1">
      <alignment horizontal="left" vertical="center" wrapText="1" indent="1"/>
    </xf>
    <xf numFmtId="0" fontId="8" fillId="0" borderId="6" xfId="4" applyFont="1" applyBorder="1" applyAlignment="1">
      <alignment horizontal="left" vertical="center" wrapText="1" indent="1"/>
    </xf>
    <xf numFmtId="0" fontId="8" fillId="0" borderId="0" xfId="4" applyFont="1" applyBorder="1" applyAlignment="1">
      <alignment vertical="center" wrapText="1"/>
    </xf>
    <xf numFmtId="0" fontId="1" fillId="0" borderId="0" xfId="5" applyFont="1" applyFill="1" applyAlignment="1" applyProtection="1">
      <alignment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0" fontId="1" fillId="0" borderId="3" xfId="6" applyFont="1" applyFill="1" applyBorder="1" applyAlignment="1" applyProtection="1">
      <alignment horizontal="center" vertical="center" wrapText="1"/>
    </xf>
    <xf numFmtId="0" fontId="1" fillId="0" borderId="6" xfId="6" applyFont="1" applyFill="1" applyBorder="1" applyAlignment="1" applyProtection="1">
      <alignment horizontal="left" vertical="top" wrapText="1"/>
    </xf>
    <xf numFmtId="0" fontId="1" fillId="0" borderId="3" xfId="6" applyFont="1" applyFill="1" applyBorder="1" applyAlignment="1" applyProtection="1">
      <alignment horizontal="center" vertical="center" wrapText="1"/>
    </xf>
    <xf numFmtId="49" fontId="11" fillId="0" borderId="8" xfId="6" applyNumberFormat="1" applyFont="1" applyFill="1" applyBorder="1" applyAlignment="1" applyProtection="1">
      <alignment horizontal="center" vertical="center" wrapText="1"/>
    </xf>
    <xf numFmtId="0" fontId="11" fillId="0" borderId="8" xfId="6" applyNumberFormat="1" applyFont="1" applyFill="1" applyBorder="1" applyAlignment="1" applyProtection="1">
      <alignment horizontal="center" vertical="center" wrapText="1"/>
    </xf>
    <xf numFmtId="49" fontId="1" fillId="0" borderId="9" xfId="5" applyNumberFormat="1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left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0" fontId="1" fillId="2" borderId="3" xfId="5" applyNumberFormat="1" applyFont="1" applyFill="1" applyBorder="1" applyAlignment="1" applyProtection="1">
      <alignment horizontal="right" vertical="center" wrapText="1"/>
    </xf>
    <xf numFmtId="4" fontId="1" fillId="3" borderId="3" xfId="5" applyNumberFormat="1" applyFont="1" applyFill="1" applyBorder="1" applyAlignment="1" applyProtection="1">
      <alignment horizontal="right" vertical="center" wrapText="1"/>
      <protection locked="0"/>
    </xf>
    <xf numFmtId="4" fontId="1" fillId="2" borderId="3" xfId="5" applyNumberFormat="1" applyFont="1" applyFill="1" applyBorder="1" applyAlignment="1" applyProtection="1">
      <alignment horizontal="right" vertical="center" wrapText="1"/>
    </xf>
    <xf numFmtId="0" fontId="1" fillId="0" borderId="3" xfId="5" applyFont="1" applyFill="1" applyBorder="1" applyAlignment="1" applyProtection="1">
      <alignment horizontal="left" vertical="center" wrapText="1" indent="1"/>
    </xf>
    <xf numFmtId="0" fontId="1" fillId="0" borderId="3" xfId="5" applyFont="1" applyFill="1" applyBorder="1" applyAlignment="1" applyProtection="1">
      <alignment horizontal="left" vertical="center" wrapText="1" indent="2"/>
    </xf>
    <xf numFmtId="49" fontId="1" fillId="0" borderId="10" xfId="5" applyNumberFormat="1" applyFont="1" applyFill="1" applyBorder="1" applyAlignment="1" applyProtection="1">
      <alignment horizontal="center" vertical="center" wrapText="1"/>
    </xf>
    <xf numFmtId="0" fontId="1" fillId="0" borderId="11" xfId="5" applyFont="1" applyFill="1" applyBorder="1" applyAlignment="1" applyProtection="1">
      <alignment horizontal="center" vertical="center" wrapText="1"/>
    </xf>
    <xf numFmtId="49" fontId="1" fillId="0" borderId="12" xfId="5" applyNumberFormat="1" applyFont="1" applyFill="1" applyBorder="1" applyAlignment="1" applyProtection="1">
      <alignment horizontal="center" vertical="center" wrapText="1"/>
    </xf>
    <xf numFmtId="0" fontId="1" fillId="0" borderId="13" xfId="5" applyFont="1" applyFill="1" applyBorder="1" applyAlignment="1" applyProtection="1">
      <alignment horizontal="center" vertical="center" wrapText="1"/>
    </xf>
    <xf numFmtId="49" fontId="1" fillId="4" borderId="3" xfId="2" applyNumberFormat="1" applyFont="1" applyFill="1" applyBorder="1" applyAlignment="1" applyProtection="1">
      <alignment horizontal="left" vertical="center" wrapText="1"/>
    </xf>
    <xf numFmtId="49" fontId="1" fillId="0" borderId="10" xfId="5" applyNumberFormat="1" applyFont="1" applyFill="1" applyBorder="1" applyAlignment="1" applyProtection="1">
      <alignment horizontal="center" vertical="center" wrapText="1"/>
    </xf>
    <xf numFmtId="0" fontId="1" fillId="0" borderId="11" xfId="5" applyFont="1" applyFill="1" applyBorder="1" applyAlignment="1" applyProtection="1">
      <alignment horizontal="left" vertical="center" wrapText="1" indent="1"/>
    </xf>
    <xf numFmtId="0" fontId="1" fillId="0" borderId="11" xfId="5" applyFont="1" applyFill="1" applyBorder="1" applyAlignment="1" applyProtection="1">
      <alignment horizontal="center" vertical="center" wrapText="1"/>
    </xf>
    <xf numFmtId="4" fontId="1" fillId="2" borderId="11" xfId="5" applyNumberFormat="1" applyFont="1" applyFill="1" applyBorder="1" applyAlignment="1" applyProtection="1">
      <alignment horizontal="right" vertical="center" wrapText="1"/>
    </xf>
    <xf numFmtId="49" fontId="1" fillId="0" borderId="3" xfId="5" applyNumberFormat="1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left" vertical="center" wrapText="1" indent="2"/>
    </xf>
    <xf numFmtId="49" fontId="1" fillId="0" borderId="3" xfId="5" applyNumberFormat="1" applyFont="1" applyFill="1" applyBorder="1" applyAlignment="1" applyProtection="1">
      <alignment vertical="center" wrapText="1"/>
    </xf>
    <xf numFmtId="4" fontId="1" fillId="0" borderId="3" xfId="5" applyNumberFormat="1" applyFont="1" applyFill="1" applyBorder="1" applyAlignment="1" applyProtection="1">
      <alignment horizontal="right" vertical="center" wrapText="1"/>
    </xf>
    <xf numFmtId="49" fontId="1" fillId="0" borderId="3" xfId="5" applyNumberFormat="1" applyFont="1" applyFill="1" applyBorder="1" applyAlignment="1" applyProtection="1">
      <alignment horizontal="center" vertical="center" wrapText="1"/>
    </xf>
    <xf numFmtId="49" fontId="1" fillId="3" borderId="3" xfId="5" applyNumberFormat="1" applyFont="1" applyFill="1" applyBorder="1" applyAlignment="1" applyProtection="1">
      <alignment horizontal="left" vertical="center" wrapText="1" indent="2"/>
      <protection locked="0"/>
    </xf>
    <xf numFmtId="4" fontId="1" fillId="5" borderId="3" xfId="5" applyNumberFormat="1" applyFont="1" applyFill="1" applyBorder="1" applyAlignment="1" applyProtection="1">
      <alignment horizontal="right" vertical="center" wrapText="1"/>
      <protection locked="0"/>
    </xf>
    <xf numFmtId="49" fontId="1" fillId="6" borderId="6" xfId="5" applyNumberFormat="1" applyFont="1" applyFill="1" applyBorder="1" applyAlignment="1" applyProtection="1">
      <alignment vertical="center" wrapText="1"/>
    </xf>
    <xf numFmtId="49" fontId="12" fillId="6" borderId="14" xfId="7" applyFont="1" applyFill="1" applyBorder="1" applyAlignment="1" applyProtection="1">
      <alignment horizontal="left" vertical="center" indent="2"/>
    </xf>
    <xf numFmtId="0" fontId="1" fillId="6" borderId="14" xfId="5" applyFont="1" applyFill="1" applyBorder="1" applyAlignment="1" applyProtection="1">
      <alignment vertical="center" wrapText="1"/>
    </xf>
    <xf numFmtId="0" fontId="3" fillId="6" borderId="5" xfId="5" applyFont="1" applyFill="1" applyBorder="1" applyAlignment="1" applyProtection="1">
      <alignment vertical="center" wrapText="1"/>
    </xf>
    <xf numFmtId="49" fontId="13" fillId="5" borderId="3" xfId="8" applyNumberFormat="1" applyFont="1" applyFill="1" applyBorder="1" applyAlignment="1" applyProtection="1">
      <alignment horizontal="left" vertical="center" wrapText="1"/>
      <protection locked="0"/>
    </xf>
    <xf numFmtId="164" fontId="1" fillId="3" borderId="3" xfId="5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5" applyFont="1" applyFill="1" applyBorder="1" applyAlignment="1" applyProtection="1">
      <alignment horizontal="left" vertical="center" wrapText="1" indent="1"/>
    </xf>
    <xf numFmtId="0" fontId="1" fillId="0" borderId="3" xfId="5" applyFont="1" applyFill="1" applyBorder="1" applyAlignment="1" applyProtection="1">
      <alignment horizontal="left" vertical="center" wrapText="1" indent="1"/>
    </xf>
    <xf numFmtId="0" fontId="1" fillId="0" borderId="6" xfId="5" applyFont="1" applyFill="1" applyBorder="1" applyAlignment="1" applyProtection="1">
      <alignment horizontal="left" vertical="center" wrapText="1" indent="1"/>
    </xf>
    <xf numFmtId="0" fontId="8" fillId="0" borderId="0" xfId="4" applyFont="1" applyFill="1" applyBorder="1" applyAlignment="1" applyProtection="1">
      <alignment vertical="center" wrapText="1"/>
    </xf>
    <xf numFmtId="0" fontId="1" fillId="0" borderId="0" xfId="9" applyFont="1" applyFill="1" applyBorder="1" applyAlignment="1" applyProtection="1">
      <alignment vertical="center" wrapText="1"/>
    </xf>
    <xf numFmtId="0" fontId="1" fillId="0" borderId="0" xfId="5" applyFont="1" applyFill="1" applyBorder="1" applyAlignment="1" applyProtection="1">
      <alignment vertical="center" wrapText="1"/>
    </xf>
    <xf numFmtId="0" fontId="1" fillId="0" borderId="0" xfId="5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 wrapText="1"/>
    </xf>
    <xf numFmtId="0" fontId="1" fillId="0" borderId="3" xfId="6" applyFont="1" applyFill="1" applyBorder="1" applyAlignment="1" applyProtection="1">
      <alignment horizontal="left" vertical="top" wrapText="1"/>
    </xf>
    <xf numFmtId="49" fontId="11" fillId="0" borderId="0" xfId="6" applyNumberFormat="1" applyFont="1" applyFill="1" applyBorder="1" applyAlignment="1" applyProtection="1">
      <alignment horizontal="center" vertical="center" wrapText="1"/>
    </xf>
    <xf numFmtId="0" fontId="11" fillId="0" borderId="0" xfId="6" applyNumberFormat="1" applyFont="1" applyFill="1" applyBorder="1" applyAlignment="1" applyProtection="1">
      <alignment horizontal="center" vertical="center" wrapText="1"/>
    </xf>
    <xf numFmtId="49" fontId="1" fillId="0" borderId="15" xfId="5" applyNumberFormat="1" applyFont="1" applyFill="1" applyBorder="1" applyAlignment="1" applyProtection="1">
      <alignment horizontal="center" vertical="center" wrapText="1"/>
    </xf>
    <xf numFmtId="0" fontId="1" fillId="0" borderId="15" xfId="5" applyFont="1" applyFill="1" applyBorder="1" applyAlignment="1" applyProtection="1">
      <alignment horizontal="left" vertical="center" wrapText="1"/>
    </xf>
    <xf numFmtId="4" fontId="1" fillId="0" borderId="15" xfId="5" applyNumberFormat="1" applyFont="1" applyFill="1" applyBorder="1" applyAlignment="1" applyProtection="1">
      <alignment horizontal="center" vertical="center" wrapText="1"/>
    </xf>
    <xf numFmtId="4" fontId="1" fillId="3" borderId="15" xfId="5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5" applyFont="1" applyFill="1" applyBorder="1" applyAlignment="1" applyProtection="1">
      <alignment horizontal="left" vertical="center" wrapText="1"/>
    </xf>
    <xf numFmtId="4" fontId="1" fillId="0" borderId="3" xfId="5" applyNumberFormat="1" applyFont="1" applyFill="1" applyBorder="1" applyAlignment="1" applyProtection="1">
      <alignment horizontal="center" vertical="center" wrapText="1"/>
    </xf>
    <xf numFmtId="0" fontId="1" fillId="0" borderId="16" xfId="5" applyFont="1" applyFill="1" applyBorder="1" applyAlignment="1" applyProtection="1">
      <alignment horizontal="left" vertical="center" wrapText="1" indent="1"/>
    </xf>
    <xf numFmtId="4" fontId="1" fillId="3" borderId="16" xfId="5" applyNumberFormat="1" applyFont="1" applyFill="1" applyBorder="1" applyAlignment="1" applyProtection="1">
      <alignment horizontal="right" vertical="center" wrapText="1"/>
      <protection locked="0"/>
    </xf>
    <xf numFmtId="4" fontId="1" fillId="0" borderId="16" xfId="5" applyNumberFormat="1" applyFont="1" applyFill="1" applyBorder="1" applyAlignment="1" applyProtection="1">
      <alignment horizontal="center" vertical="center" wrapText="1"/>
    </xf>
    <xf numFmtId="49" fontId="1" fillId="0" borderId="17" xfId="5" applyNumberFormat="1" applyFont="1" applyFill="1" applyBorder="1" applyAlignment="1" applyProtection="1">
      <alignment horizontal="center" vertical="center" wrapText="1"/>
    </xf>
    <xf numFmtId="4" fontId="1" fillId="3" borderId="18" xfId="5" applyNumberFormat="1" applyFont="1" applyFill="1" applyBorder="1" applyAlignment="1" applyProtection="1">
      <alignment horizontal="right" vertical="center" wrapText="1"/>
      <protection locked="0"/>
    </xf>
    <xf numFmtId="49" fontId="13" fillId="3" borderId="3" xfId="8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5" applyFont="1" applyFill="1" applyBorder="1" applyAlignment="1" applyProtection="1">
      <alignment horizontal="left" vertical="center" wrapText="1" indent="1"/>
    </xf>
  </cellXfs>
  <cellStyles count="10">
    <cellStyle name="Гиперссылка" xfId="8" builtinId="8"/>
    <cellStyle name="Заголовок" xfId="9"/>
    <cellStyle name="ЗаголовокСтолбца" xfId="6"/>
    <cellStyle name="Обычный" xfId="0" builtinId="0"/>
    <cellStyle name="Обычный 3" xfId="7"/>
    <cellStyle name="Обычный_SIMPLE_1_massive2" xfId="1"/>
    <cellStyle name="Обычный_ЖКУ_проект3" xfId="2"/>
    <cellStyle name="Обычный_Макет_налог на прибыль v 0.6" xfId="3"/>
    <cellStyle name="Обычный_Мониторинг инвестиций" xfId="5"/>
    <cellStyle name="Обычный_Шаблон по источникам для Модуля Реестр (2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22</xdr:row>
      <xdr:rowOff>47625</xdr:rowOff>
    </xdr:from>
    <xdr:to>
      <xdr:col>2</xdr:col>
      <xdr:colOff>1</xdr:colOff>
      <xdr:row>22</xdr:row>
      <xdr:rowOff>333375</xdr:rowOff>
    </xdr:to>
    <xdr:sp macro="[1]!modList00.cmdOrganizationChoice_Click_Handler" textlink="">
      <xdr:nvSpPr>
        <xdr:cNvPr id="2" name="cmdOrgChoice" hidden="1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3095626" y="28956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BALANCE.VO(v2.0.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3.5.1"/>
      <sheetName val="Форма 3.5.1"/>
      <sheetName val="Форма 1.0.1 | Форма 3.5.2"/>
      <sheetName val="Форма 3.5.2"/>
      <sheetName val="Форма 1.0.1 | Форма 3.6"/>
      <sheetName val="Форма 3.6"/>
      <sheetName val="Форма 1.0.1 | Форма 3.7"/>
      <sheetName val="Форма 3.7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REESTR_IP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frmListIP"/>
      <sheetName val="modServiceModule"/>
      <sheetName val="modfrmCheckUpdates"/>
      <sheetName val="REESTR_DS"/>
      <sheetName val="REESTR_CHS"/>
      <sheetName val="REESTR_LINK"/>
    </sheetNames>
    <definedNames>
      <definedName name="modList00.cmdOrganizationChoice_Click_Handler"/>
    </definedNames>
    <sheetDataSet>
      <sheetData sheetId="0" refreshError="1"/>
      <sheetData sheetId="1" refreshError="1"/>
      <sheetData sheetId="2" refreshError="1"/>
      <sheetData sheetId="3">
        <row r="3">
          <cell r="B3" t="str">
            <v>Версия 2.0.1</v>
          </cell>
        </row>
      </sheetData>
      <sheetData sheetId="4" refreshError="1"/>
      <sheetData sheetId="5">
        <row r="32">
          <cell r="F32" t="str">
            <v>да</v>
          </cell>
        </row>
        <row r="33">
          <cell r="F33" t="str">
            <v>27.02.2023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C2">
            <v>2018</v>
          </cell>
          <cell r="M2" t="str">
            <v>первичное раскрытие информации</v>
          </cell>
        </row>
        <row r="3">
          <cell r="C3">
            <v>2019</v>
          </cell>
          <cell r="M3" t="str">
            <v>изменения в раскрытой ранее информации</v>
          </cell>
        </row>
        <row r="4">
          <cell r="C4">
            <v>2020</v>
          </cell>
        </row>
        <row r="5">
          <cell r="C5">
            <v>2021</v>
          </cell>
        </row>
        <row r="6">
          <cell r="C6">
            <v>2022</v>
          </cell>
        </row>
        <row r="7">
          <cell r="C7">
            <v>2023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opLeftCell="A31" workbookViewId="0">
      <selection activeCell="E37" sqref="E37"/>
    </sheetView>
  </sheetViews>
  <sheetFormatPr defaultRowHeight="15"/>
  <cols>
    <col min="1" max="1" width="41.42578125" customWidth="1"/>
    <col min="2" max="2" width="48.5703125" customWidth="1"/>
  </cols>
  <sheetData>
    <row r="2" spans="1:2">
      <c r="A2" s="1"/>
      <c r="B2" s="2" t="str">
        <f>version</f>
        <v>Версия 2.0.1</v>
      </c>
    </row>
    <row r="3" spans="1:2">
      <c r="A3" s="3" t="s">
        <v>0</v>
      </c>
      <c r="B3" s="3"/>
    </row>
    <row r="4" spans="1:2">
      <c r="A4" s="4"/>
      <c r="B4" s="5"/>
    </row>
    <row r="5" spans="1:2" ht="22.5">
      <c r="A5" s="4" t="s">
        <v>1</v>
      </c>
      <c r="B5" s="6" t="s">
        <v>2</v>
      </c>
    </row>
    <row r="6" spans="1:2">
      <c r="A6" s="4"/>
      <c r="B6" s="7"/>
    </row>
    <row r="7" spans="1:2" ht="7.5" customHeight="1">
      <c r="A7" s="8" t="s">
        <v>3</v>
      </c>
      <c r="B7" s="9" t="s">
        <v>4</v>
      </c>
    </row>
    <row r="8" spans="1:2">
      <c r="A8" s="4"/>
      <c r="B8" s="7"/>
    </row>
    <row r="9" spans="1:2" ht="44.25" customHeight="1">
      <c r="A9" s="4" t="s">
        <v>5</v>
      </c>
      <c r="B9" s="10" t="s">
        <v>6</v>
      </c>
    </row>
    <row r="10" spans="1:2">
      <c r="A10" s="4"/>
      <c r="B10" s="7"/>
    </row>
    <row r="11" spans="1:2" ht="33" customHeight="1">
      <c r="A11" s="11" t="s">
        <v>7</v>
      </c>
      <c r="B11" s="12" t="s">
        <v>8</v>
      </c>
    </row>
    <row r="12" spans="1:2" ht="33" customHeight="1">
      <c r="A12" s="11" t="s">
        <v>9</v>
      </c>
      <c r="B12" s="13" t="s">
        <v>10</v>
      </c>
    </row>
    <row r="13" spans="1:2">
      <c r="A13" s="4"/>
      <c r="B13" s="7"/>
    </row>
    <row r="14" spans="1:2" ht="15" customHeight="1">
      <c r="A14" s="8" t="s">
        <v>11</v>
      </c>
      <c r="B14" s="14"/>
    </row>
    <row r="15" spans="1:2" ht="2.25" customHeight="1">
      <c r="A15" s="8" t="s">
        <v>12</v>
      </c>
      <c r="B15" s="15"/>
    </row>
    <row r="16" spans="1:2" ht="8.25" customHeight="1">
      <c r="A16" s="4"/>
      <c r="B16" s="7"/>
    </row>
    <row r="17" spans="1:2">
      <c r="A17" s="16"/>
      <c r="B17" s="17"/>
    </row>
    <row r="18" spans="1:2" ht="15.75" customHeight="1">
      <c r="A18" s="4" t="s">
        <v>13</v>
      </c>
      <c r="B18" s="18">
        <v>2022</v>
      </c>
    </row>
    <row r="19" spans="1:2">
      <c r="A19" s="16"/>
      <c r="B19" s="19"/>
    </row>
    <row r="20" spans="1:2">
      <c r="A20" s="4"/>
      <c r="B20" s="7"/>
    </row>
    <row r="21" spans="1:2" ht="44.25" customHeight="1">
      <c r="A21" s="11" t="s">
        <v>14</v>
      </c>
      <c r="B21" s="10" t="s">
        <v>6</v>
      </c>
    </row>
    <row r="22" spans="1:2">
      <c r="A22" s="4"/>
      <c r="B22" s="4"/>
    </row>
    <row r="23" spans="1:2">
      <c r="A23" s="20"/>
      <c r="B23" s="7"/>
    </row>
    <row r="24" spans="1:2" ht="30" customHeight="1">
      <c r="A24" s="21" t="s">
        <v>15</v>
      </c>
      <c r="B24" s="22" t="s">
        <v>16</v>
      </c>
    </row>
    <row r="25" spans="1:2" ht="20.25" customHeight="1">
      <c r="A25" s="21" t="s">
        <v>17</v>
      </c>
      <c r="B25" s="23"/>
    </row>
    <row r="26" spans="1:2" ht="22.5">
      <c r="A26" s="20" t="s">
        <v>18</v>
      </c>
      <c r="B26" s="22" t="s">
        <v>19</v>
      </c>
    </row>
    <row r="27" spans="1:2" ht="22.5">
      <c r="A27" s="20" t="s">
        <v>20</v>
      </c>
      <c r="B27" s="22" t="s">
        <v>21</v>
      </c>
    </row>
    <row r="28" spans="1:2" ht="17.25" customHeight="1">
      <c r="A28" s="20" t="s">
        <v>22</v>
      </c>
      <c r="B28" s="23"/>
    </row>
    <row r="29" spans="1:2">
      <c r="A29" s="4"/>
      <c r="B29" s="7"/>
    </row>
    <row r="30" spans="1:2" ht="33" customHeight="1">
      <c r="A30" s="4" t="s">
        <v>23</v>
      </c>
      <c r="B30" s="10" t="s">
        <v>24</v>
      </c>
    </row>
    <row r="31" spans="1:2" ht="35.25" customHeight="1">
      <c r="A31" s="4" t="s">
        <v>25</v>
      </c>
      <c r="B31" s="24" t="s">
        <v>26</v>
      </c>
    </row>
    <row r="32" spans="1:2">
      <c r="A32" s="4"/>
      <c r="B32" s="7"/>
    </row>
    <row r="33" spans="1:2" ht="36.75" customHeight="1">
      <c r="A33" s="4" t="s">
        <v>27</v>
      </c>
      <c r="B33" s="10" t="s">
        <v>6</v>
      </c>
    </row>
    <row r="34" spans="1:2">
      <c r="A34" s="4"/>
      <c r="B34" s="7"/>
    </row>
    <row r="35" spans="1:2" ht="30" customHeight="1">
      <c r="A35" s="4" t="s">
        <v>28</v>
      </c>
      <c r="B35" s="10" t="s">
        <v>6</v>
      </c>
    </row>
    <row r="36" spans="1:2" ht="36.75" customHeight="1">
      <c r="A36" s="4" t="s">
        <v>29</v>
      </c>
      <c r="B36" s="25" t="s">
        <v>6</v>
      </c>
    </row>
    <row r="37" spans="1:2">
      <c r="A37" s="4"/>
      <c r="B37" s="7"/>
    </row>
    <row r="38" spans="1:2" ht="45" customHeight="1">
      <c r="A38" s="26" t="s">
        <v>30</v>
      </c>
      <c r="B38" s="27" t="s">
        <v>31</v>
      </c>
    </row>
    <row r="39" spans="1:2" ht="13.5" customHeight="1">
      <c r="A39" s="26" t="s">
        <v>32</v>
      </c>
      <c r="B39" s="27" t="s">
        <v>33</v>
      </c>
    </row>
    <row r="40" spans="1:2">
      <c r="A40" s="26"/>
      <c r="B40" s="26"/>
    </row>
    <row r="41" spans="1:2" ht="15.75" customHeight="1">
      <c r="A41" s="28"/>
      <c r="B41" s="29" t="s">
        <v>34</v>
      </c>
    </row>
    <row r="42" spans="1:2" ht="22.5" customHeight="1">
      <c r="A42" s="26" t="s">
        <v>35</v>
      </c>
      <c r="B42" s="27" t="s">
        <v>33</v>
      </c>
    </row>
    <row r="43" spans="1:2" ht="22.5">
      <c r="A43" s="26" t="s">
        <v>36</v>
      </c>
      <c r="B43" s="27" t="s">
        <v>37</v>
      </c>
    </row>
    <row r="44" spans="1:2" ht="15" customHeight="1">
      <c r="A44" s="26" t="s">
        <v>38</v>
      </c>
      <c r="B44" s="27" t="s">
        <v>39</v>
      </c>
    </row>
    <row r="45" spans="1:2" ht="15.75" customHeight="1">
      <c r="A45" s="26" t="s">
        <v>40</v>
      </c>
      <c r="B45" s="27" t="s">
        <v>41</v>
      </c>
    </row>
  </sheetData>
  <mergeCells count="1">
    <mergeCell ref="A3:B3"/>
  </mergeCells>
  <dataValidations count="7">
    <dataValidation allowBlank="1" showInputMessage="1" showErrorMessage="1" prompt="Для выбора выполните двойной щелчок левой клавиши мыши по соответствующей ячейке." sqref="B36"/>
    <dataValidation type="list" allowBlank="1" showInputMessage="1" showErrorMessage="1" sqref="B18">
      <formula1>year_list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12"/>
    <dataValidation type="whole" allowBlank="1" showInputMessage="1" showErrorMessage="1" errorTitle="Ошибка" error="Допускается ввод чисел от 2 до 99!" prompt="Введите число от 2 до 99" sqref="B15">
      <formula1>2</formula1>
      <formula2>99</formula2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B14"/>
    <dataValidation type="list" allowBlank="1" showInputMessage="1" showErrorMessage="1" errorTitle="Ошибка" error="Выберите значение из списка" prompt="Выберите значение из списка" sqref="B11">
      <formula1>data_type</formula1>
    </dataValidation>
    <dataValidation type="textLength" operator="lessThanOrEqual" allowBlank="1" showInputMessage="1" showErrorMessage="1" errorTitle="Ошибка" error="Допускается ввод не более 900 символов!" sqref="B25 B42:B45 B38:B39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3"/>
  <sheetViews>
    <sheetView topLeftCell="A43" workbookViewId="0">
      <selection activeCell="I9" sqref="I9"/>
    </sheetView>
  </sheetViews>
  <sheetFormatPr defaultRowHeight="15"/>
  <cols>
    <col min="1" max="1" width="9" customWidth="1"/>
    <col min="2" max="2" width="40" customWidth="1"/>
    <col min="3" max="3" width="13.42578125" customWidth="1"/>
    <col min="4" max="4" width="20.28515625" customWidth="1"/>
  </cols>
  <sheetData>
    <row r="2" spans="1:4">
      <c r="A2" s="30" t="s">
        <v>42</v>
      </c>
      <c r="B2" s="31"/>
      <c r="C2" s="32"/>
      <c r="D2" s="33"/>
    </row>
    <row r="3" spans="1:4">
      <c r="A3" s="34"/>
      <c r="B3" s="34"/>
      <c r="C3" s="34"/>
      <c r="D3" s="34"/>
    </row>
    <row r="4" spans="1:4">
      <c r="A4" s="34"/>
      <c r="B4" s="34"/>
      <c r="C4" s="34"/>
      <c r="D4" s="35">
        <v>22</v>
      </c>
    </row>
    <row r="5" spans="1:4">
      <c r="A5" s="36" t="s">
        <v>43</v>
      </c>
      <c r="B5" s="36"/>
      <c r="C5" s="36"/>
      <c r="D5" s="36"/>
    </row>
    <row r="6" spans="1:4" ht="201" customHeight="1">
      <c r="A6" s="36" t="s">
        <v>44</v>
      </c>
      <c r="B6" s="37" t="s">
        <v>45</v>
      </c>
      <c r="C6" s="37" t="s">
        <v>46</v>
      </c>
      <c r="D6" s="38" t="s">
        <v>47</v>
      </c>
    </row>
    <row r="7" spans="1:4" ht="14.25" customHeight="1">
      <c r="A7" s="36"/>
      <c r="B7" s="37"/>
      <c r="C7" s="37"/>
      <c r="D7" s="39" t="s">
        <v>48</v>
      </c>
    </row>
    <row r="8" spans="1:4">
      <c r="A8" s="40" t="s">
        <v>49</v>
      </c>
      <c r="B8" s="40" t="s">
        <v>50</v>
      </c>
      <c r="C8" s="40" t="s">
        <v>51</v>
      </c>
      <c r="D8" s="41" t="e">
        <f>#REF!</f>
        <v>#REF!</v>
      </c>
    </row>
    <row r="9" spans="1:4" ht="62.25" customHeight="1">
      <c r="A9" s="42" t="s">
        <v>49</v>
      </c>
      <c r="B9" s="43" t="s">
        <v>52</v>
      </c>
      <c r="C9" s="44" t="s">
        <v>53</v>
      </c>
      <c r="D9" s="45" t="str">
        <f>IF(buhg_flag="да",IF(dateBuhg="","Не указана",dateBuhg),"Не осуществлялась")</f>
        <v>27.02.2023</v>
      </c>
    </row>
    <row r="10" spans="1:4" ht="39" customHeight="1">
      <c r="A10" s="42" t="s">
        <v>50</v>
      </c>
      <c r="B10" s="43" t="s">
        <v>54</v>
      </c>
      <c r="C10" s="44" t="s">
        <v>55</v>
      </c>
      <c r="D10" s="46">
        <v>2026.61</v>
      </c>
    </row>
    <row r="11" spans="1:4" ht="54.75" customHeight="1">
      <c r="A11" s="42" t="s">
        <v>51</v>
      </c>
      <c r="B11" s="43" t="s">
        <v>56</v>
      </c>
      <c r="C11" s="44" t="s">
        <v>55</v>
      </c>
      <c r="D11" s="47">
        <f>SUM(D12:D13,D16:D23,D26,D29,D31,D33)</f>
        <v>2250.31</v>
      </c>
    </row>
    <row r="12" spans="1:4" ht="56.25" customHeight="1">
      <c r="A12" s="42" t="s">
        <v>57</v>
      </c>
      <c r="B12" s="48" t="s">
        <v>58</v>
      </c>
      <c r="C12" s="44" t="s">
        <v>55</v>
      </c>
      <c r="D12" s="46">
        <v>0</v>
      </c>
    </row>
    <row r="13" spans="1:4" ht="49.5" customHeight="1">
      <c r="A13" s="42" t="s">
        <v>59</v>
      </c>
      <c r="B13" s="48" t="s">
        <v>60</v>
      </c>
      <c r="C13" s="44" t="s">
        <v>55</v>
      </c>
      <c r="D13" s="46">
        <v>49.2</v>
      </c>
    </row>
    <row r="14" spans="1:4" ht="39" customHeight="1">
      <c r="A14" s="42" t="s">
        <v>61</v>
      </c>
      <c r="B14" s="49" t="s">
        <v>62</v>
      </c>
      <c r="C14" s="44" t="s">
        <v>63</v>
      </c>
      <c r="D14" s="46">
        <v>9.34</v>
      </c>
    </row>
    <row r="15" spans="1:4" ht="56.25" customHeight="1">
      <c r="A15" s="42" t="s">
        <v>64</v>
      </c>
      <c r="B15" s="49" t="s">
        <v>65</v>
      </c>
      <c r="C15" s="44" t="s">
        <v>66</v>
      </c>
      <c r="D15" s="46">
        <v>5.2670000000000003</v>
      </c>
    </row>
    <row r="16" spans="1:4" ht="54.75" customHeight="1">
      <c r="A16" s="42" t="s">
        <v>67</v>
      </c>
      <c r="B16" s="48" t="s">
        <v>68</v>
      </c>
      <c r="C16" s="44" t="s">
        <v>55</v>
      </c>
      <c r="D16" s="46">
        <v>0</v>
      </c>
    </row>
    <row r="17" spans="1:4" ht="39.75" customHeight="1">
      <c r="A17" s="42" t="s">
        <v>69</v>
      </c>
      <c r="B17" s="48" t="s">
        <v>70</v>
      </c>
      <c r="C17" s="44" t="s">
        <v>55</v>
      </c>
      <c r="D17" s="46">
        <v>882.89</v>
      </c>
    </row>
    <row r="18" spans="1:4" ht="57.75" customHeight="1">
      <c r="A18" s="42" t="s">
        <v>71</v>
      </c>
      <c r="B18" s="48" t="s">
        <v>72</v>
      </c>
      <c r="C18" s="44" t="s">
        <v>55</v>
      </c>
      <c r="D18" s="46">
        <v>266.14999999999998</v>
      </c>
    </row>
    <row r="19" spans="1:4" ht="48.75" customHeight="1">
      <c r="A19" s="42" t="s">
        <v>73</v>
      </c>
      <c r="B19" s="48" t="s">
        <v>74</v>
      </c>
      <c r="C19" s="44" t="s">
        <v>55</v>
      </c>
      <c r="D19" s="46">
        <v>276.22000000000003</v>
      </c>
    </row>
    <row r="20" spans="1:4" ht="40.5" customHeight="1">
      <c r="A20" s="42" t="s">
        <v>75</v>
      </c>
      <c r="B20" s="48" t="s">
        <v>76</v>
      </c>
      <c r="C20" s="44" t="s">
        <v>55</v>
      </c>
      <c r="D20" s="46">
        <v>83.42</v>
      </c>
    </row>
    <row r="21" spans="1:4" ht="41.25" customHeight="1">
      <c r="A21" s="42" t="s">
        <v>77</v>
      </c>
      <c r="B21" s="48" t="s">
        <v>78</v>
      </c>
      <c r="C21" s="44" t="s">
        <v>55</v>
      </c>
      <c r="D21" s="46">
        <v>0</v>
      </c>
    </row>
    <row r="22" spans="1:4" ht="49.5" customHeight="1">
      <c r="A22" s="42" t="s">
        <v>79</v>
      </c>
      <c r="B22" s="48" t="s">
        <v>80</v>
      </c>
      <c r="C22" s="44" t="s">
        <v>55</v>
      </c>
      <c r="D22" s="46">
        <v>284.57</v>
      </c>
    </row>
    <row r="23" spans="1:4" ht="45.75" customHeight="1">
      <c r="A23" s="42" t="s">
        <v>81</v>
      </c>
      <c r="B23" s="48" t="s">
        <v>82</v>
      </c>
      <c r="C23" s="44" t="s">
        <v>55</v>
      </c>
      <c r="D23" s="46">
        <v>38.659999999999997</v>
      </c>
    </row>
    <row r="24" spans="1:4" ht="41.25" customHeight="1">
      <c r="A24" s="42" t="s">
        <v>83</v>
      </c>
      <c r="B24" s="49" t="s">
        <v>84</v>
      </c>
      <c r="C24" s="44" t="s">
        <v>55</v>
      </c>
      <c r="D24" s="46">
        <v>38.659999999999997</v>
      </c>
    </row>
    <row r="25" spans="1:4" ht="29.25" customHeight="1">
      <c r="A25" s="42" t="s">
        <v>85</v>
      </c>
      <c r="B25" s="49" t="s">
        <v>86</v>
      </c>
      <c r="C25" s="44" t="s">
        <v>55</v>
      </c>
      <c r="D25" s="46">
        <v>0</v>
      </c>
    </row>
    <row r="26" spans="1:4" ht="39" customHeight="1">
      <c r="A26" s="42" t="s">
        <v>87</v>
      </c>
      <c r="B26" s="48" t="s">
        <v>88</v>
      </c>
      <c r="C26" s="44" t="s">
        <v>55</v>
      </c>
      <c r="D26" s="46">
        <v>208.76</v>
      </c>
    </row>
    <row r="27" spans="1:4" ht="67.5">
      <c r="A27" s="42" t="s">
        <v>89</v>
      </c>
      <c r="B27" s="49" t="s">
        <v>84</v>
      </c>
      <c r="C27" s="44" t="s">
        <v>55</v>
      </c>
      <c r="D27" s="46">
        <v>208.76</v>
      </c>
    </row>
    <row r="28" spans="1:4" ht="67.5">
      <c r="A28" s="42" t="s">
        <v>90</v>
      </c>
      <c r="B28" s="49" t="s">
        <v>86</v>
      </c>
      <c r="C28" s="44" t="s">
        <v>55</v>
      </c>
      <c r="D28" s="46">
        <v>0</v>
      </c>
    </row>
    <row r="29" spans="1:4" ht="42" customHeight="1">
      <c r="A29" s="50" t="s">
        <v>91</v>
      </c>
      <c r="B29" s="48" t="s">
        <v>92</v>
      </c>
      <c r="C29" s="51" t="s">
        <v>55</v>
      </c>
      <c r="D29" s="46">
        <v>0</v>
      </c>
    </row>
    <row r="30" spans="1:4" ht="70.5" customHeight="1">
      <c r="A30" s="52"/>
      <c r="B30" s="49" t="s">
        <v>93</v>
      </c>
      <c r="C30" s="53"/>
      <c r="D30" s="54" t="s">
        <v>94</v>
      </c>
    </row>
    <row r="31" spans="1:4" ht="63" customHeight="1">
      <c r="A31" s="50" t="s">
        <v>95</v>
      </c>
      <c r="B31" s="48" t="s">
        <v>96</v>
      </c>
      <c r="C31" s="51" t="s">
        <v>55</v>
      </c>
      <c r="D31" s="46">
        <v>0</v>
      </c>
    </row>
    <row r="32" spans="1:4" ht="81.75" customHeight="1">
      <c r="A32" s="52"/>
      <c r="B32" s="49" t="s">
        <v>93</v>
      </c>
      <c r="C32" s="53"/>
      <c r="D32" s="54" t="s">
        <v>94</v>
      </c>
    </row>
    <row r="33" spans="1:4" ht="54" customHeight="1">
      <c r="A33" s="55" t="s">
        <v>97</v>
      </c>
      <c r="B33" s="56" t="s">
        <v>98</v>
      </c>
      <c r="C33" s="57" t="s">
        <v>55</v>
      </c>
      <c r="D33" s="58">
        <f>SUM(D34:D40)</f>
        <v>160.44</v>
      </c>
    </row>
    <row r="34" spans="1:4">
      <c r="A34" s="59" t="s">
        <v>99</v>
      </c>
      <c r="B34" s="60"/>
      <c r="C34" s="36"/>
      <c r="D34" s="61"/>
    </row>
    <row r="35" spans="1:4">
      <c r="A35" s="59"/>
      <c r="B35" s="60"/>
      <c r="C35" s="36"/>
      <c r="D35" s="62"/>
    </row>
    <row r="36" spans="1:4" ht="45">
      <c r="A36" s="63" t="s">
        <v>100</v>
      </c>
      <c r="B36" s="64" t="s">
        <v>101</v>
      </c>
      <c r="C36" s="44" t="s">
        <v>55</v>
      </c>
      <c r="D36" s="65">
        <v>34.4</v>
      </c>
    </row>
    <row r="37" spans="1:4" ht="56.25">
      <c r="A37" s="63" t="s">
        <v>102</v>
      </c>
      <c r="B37" s="64" t="s">
        <v>103</v>
      </c>
      <c r="C37" s="44" t="s">
        <v>55</v>
      </c>
      <c r="D37" s="65">
        <v>81.92</v>
      </c>
    </row>
    <row r="38" spans="1:4" ht="56.25">
      <c r="A38" s="63" t="s">
        <v>104</v>
      </c>
      <c r="B38" s="64" t="s">
        <v>105</v>
      </c>
      <c r="C38" s="44" t="s">
        <v>55</v>
      </c>
      <c r="D38" s="65">
        <v>34.5</v>
      </c>
    </row>
    <row r="39" spans="1:4" ht="53.25" customHeight="1">
      <c r="A39" s="63" t="s">
        <v>106</v>
      </c>
      <c r="B39" s="64" t="s">
        <v>107</v>
      </c>
      <c r="C39" s="44" t="s">
        <v>55</v>
      </c>
      <c r="D39" s="65">
        <v>9.6199999999999992</v>
      </c>
    </row>
    <row r="40" spans="1:4">
      <c r="A40" s="66"/>
      <c r="B40" s="67" t="s">
        <v>108</v>
      </c>
      <c r="C40" s="68"/>
      <c r="D40" s="69"/>
    </row>
    <row r="41" spans="1:4" ht="59.25" customHeight="1">
      <c r="A41" s="42" t="s">
        <v>109</v>
      </c>
      <c r="B41" s="43" t="s">
        <v>110</v>
      </c>
      <c r="C41" s="44" t="s">
        <v>55</v>
      </c>
      <c r="D41" s="46">
        <v>-223.7</v>
      </c>
    </row>
    <row r="42" spans="1:4" ht="66" customHeight="1">
      <c r="A42" s="42" t="s">
        <v>111</v>
      </c>
      <c r="B42" s="48" t="s">
        <v>112</v>
      </c>
      <c r="C42" s="44" t="s">
        <v>55</v>
      </c>
      <c r="D42" s="46">
        <v>0</v>
      </c>
    </row>
    <row r="43" spans="1:4" ht="35.25" customHeight="1">
      <c r="A43" s="42" t="s">
        <v>113</v>
      </c>
      <c r="B43" s="43" t="s">
        <v>114</v>
      </c>
      <c r="C43" s="44" t="s">
        <v>55</v>
      </c>
      <c r="D43" s="46">
        <v>0</v>
      </c>
    </row>
    <row r="44" spans="1:4" ht="53.25" customHeight="1">
      <c r="A44" s="42" t="s">
        <v>115</v>
      </c>
      <c r="B44" s="48" t="s">
        <v>116</v>
      </c>
      <c r="C44" s="44" t="s">
        <v>55</v>
      </c>
      <c r="D44" s="46">
        <v>0</v>
      </c>
    </row>
    <row r="45" spans="1:4" ht="33" customHeight="1">
      <c r="A45" s="42" t="s">
        <v>117</v>
      </c>
      <c r="B45" s="49" t="s">
        <v>118</v>
      </c>
      <c r="C45" s="44" t="s">
        <v>55</v>
      </c>
      <c r="D45" s="46">
        <v>0</v>
      </c>
    </row>
    <row r="46" spans="1:4" ht="45.75" customHeight="1">
      <c r="A46" s="42" t="s">
        <v>119</v>
      </c>
      <c r="B46" s="49" t="s">
        <v>120</v>
      </c>
      <c r="C46" s="44" t="s">
        <v>55</v>
      </c>
      <c r="D46" s="46">
        <v>0</v>
      </c>
    </row>
    <row r="47" spans="1:4" ht="26.25" customHeight="1">
      <c r="A47" s="42" t="s">
        <v>121</v>
      </c>
      <c r="B47" s="48" t="s">
        <v>122</v>
      </c>
      <c r="C47" s="44" t="s">
        <v>55</v>
      </c>
      <c r="D47" s="46">
        <v>0</v>
      </c>
    </row>
    <row r="48" spans="1:4" ht="44.25" customHeight="1">
      <c r="A48" s="42" t="s">
        <v>123</v>
      </c>
      <c r="B48" s="43" t="s">
        <v>124</v>
      </c>
      <c r="C48" s="44" t="s">
        <v>55</v>
      </c>
      <c r="D48" s="46">
        <v>-223.7</v>
      </c>
    </row>
    <row r="49" spans="1:4" ht="66.75" customHeight="1">
      <c r="A49" s="42" t="s">
        <v>125</v>
      </c>
      <c r="B49" s="43" t="s">
        <v>126</v>
      </c>
      <c r="C49" s="44" t="s">
        <v>127</v>
      </c>
      <c r="D49" s="70" t="s">
        <v>128</v>
      </c>
    </row>
    <row r="50" spans="1:4" ht="45.75" customHeight="1">
      <c r="A50" s="42" t="s">
        <v>129</v>
      </c>
      <c r="B50" s="43" t="s">
        <v>130</v>
      </c>
      <c r="C50" s="44" t="s">
        <v>131</v>
      </c>
      <c r="D50" s="71">
        <v>102.32599999999999</v>
      </c>
    </row>
    <row r="51" spans="1:4" ht="55.5" customHeight="1">
      <c r="A51" s="42" t="s">
        <v>132</v>
      </c>
      <c r="B51" s="43" t="s">
        <v>133</v>
      </c>
      <c r="C51" s="44" t="s">
        <v>131</v>
      </c>
      <c r="D51" s="71">
        <v>0</v>
      </c>
    </row>
    <row r="52" spans="1:4" ht="31.5" customHeight="1">
      <c r="A52" s="42" t="s">
        <v>134</v>
      </c>
      <c r="B52" s="43" t="s">
        <v>135</v>
      </c>
      <c r="C52" s="44" t="s">
        <v>131</v>
      </c>
      <c r="D52" s="71">
        <v>102.32599999999999</v>
      </c>
    </row>
    <row r="53" spans="1:4" ht="36" customHeight="1">
      <c r="A53" s="42" t="s">
        <v>136</v>
      </c>
      <c r="B53" s="43" t="s">
        <v>137</v>
      </c>
      <c r="C53" s="44" t="s">
        <v>138</v>
      </c>
      <c r="D53" s="46">
        <v>2</v>
      </c>
    </row>
  </sheetData>
  <mergeCells count="12">
    <mergeCell ref="A31:A32"/>
    <mergeCell ref="C31:C32"/>
    <mergeCell ref="A34:A35"/>
    <mergeCell ref="B34:B35"/>
    <mergeCell ref="C34:C35"/>
    <mergeCell ref="A2:C2"/>
    <mergeCell ref="A5:D5"/>
    <mergeCell ref="A6:A7"/>
    <mergeCell ref="B6:B7"/>
    <mergeCell ref="C6:C7"/>
    <mergeCell ref="A29:A30"/>
    <mergeCell ref="C29:C30"/>
  </mergeCells>
  <dataValidations count="6">
    <dataValidation allowBlank="1" showInputMessage="1" showErrorMessage="1" prompt="Для выбора выполните двойной щелчок левой клавиши мыши по соответствующей ячейке." sqref="D30 D3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49">
      <formula1>900</formula1>
    </dataValidation>
    <dataValidation type="decimal" allowBlank="1" showErrorMessage="1" errorTitle="Ошибка" error="Допускается ввод только действительных чисел!" sqref="D48 D4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D34 B36:B39">
      <formula1>900</formula1>
    </dataValidation>
    <dataValidation type="decimal" allowBlank="1" showErrorMessage="1" errorTitle="Ошибка" error="Допускается ввод только действительных чисел!" sqref="D43:D47 D53">
      <formula1>-9.99999999999999E+37</formula1>
      <formula2>9.99999999999999E+37</formula2>
    </dataValidation>
    <dataValidation type="decimal" allowBlank="1" showErrorMessage="1" errorTitle="Ошибка" error="Допускается ввод только неотрицательных чисел!" sqref="D50:D52 D10 D31 D33 D42 D12:D29 D35:D39">
      <formula1>0</formula1>
      <formula2>9.99999999999999E+23</formula2>
    </dataValidation>
  </dataValidations>
  <hyperlinks>
    <hyperlink ref="D49" location="'Форма 3.5.1'!$G$56" tooltip="Кликните по гиперссылке, чтобы перейти по гиперссылке или отредактировать её" display="https://portal.eias.ru/Portal/DownloadPage.aspx?type=12&amp;guid=d72f6ed2-cc4e-477f-a5dd-6969f24f4694"/>
  </hyperlink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>
      <selection activeCell="A33" sqref="A33"/>
    </sheetView>
  </sheetViews>
  <sheetFormatPr defaultRowHeight="15"/>
  <cols>
    <col min="2" max="2" width="32.140625" customWidth="1"/>
    <col min="4" max="4" width="20.5703125" customWidth="1"/>
  </cols>
  <sheetData>
    <row r="2" spans="1:4">
      <c r="A2" s="72" t="s">
        <v>139</v>
      </c>
      <c r="B2" s="73"/>
      <c r="C2" s="74"/>
      <c r="D2" s="34"/>
    </row>
    <row r="3" spans="1:4" ht="8.25" customHeight="1">
      <c r="A3" s="75"/>
      <c r="B3" s="75"/>
      <c r="C3" s="75"/>
      <c r="D3" s="75"/>
    </row>
    <row r="4" spans="1:4" ht="9" customHeight="1">
      <c r="A4" s="76"/>
      <c r="B4" s="76"/>
      <c r="C4" s="76"/>
      <c r="D4" s="76"/>
    </row>
    <row r="5" spans="1:4" ht="6.75" customHeight="1">
      <c r="A5" s="77"/>
      <c r="B5" s="78"/>
      <c r="C5" s="79"/>
      <c r="D5" s="35">
        <v>22</v>
      </c>
    </row>
    <row r="6" spans="1:4">
      <c r="A6" s="36" t="s">
        <v>43</v>
      </c>
      <c r="B6" s="36"/>
      <c r="C6" s="36"/>
      <c r="D6" s="36"/>
    </row>
    <row r="7" spans="1:4" ht="151.5" customHeight="1">
      <c r="A7" s="36" t="s">
        <v>44</v>
      </c>
      <c r="B7" s="37" t="s">
        <v>140</v>
      </c>
      <c r="C7" s="37" t="s">
        <v>46</v>
      </c>
      <c r="D7" s="80" t="s">
        <v>47</v>
      </c>
    </row>
    <row r="8" spans="1:4" ht="22.5">
      <c r="A8" s="36"/>
      <c r="B8" s="37"/>
      <c r="C8" s="37"/>
      <c r="D8" s="39" t="s">
        <v>48</v>
      </c>
    </row>
    <row r="9" spans="1:4">
      <c r="A9" s="81" t="s">
        <v>49</v>
      </c>
      <c r="B9" s="81" t="s">
        <v>50</v>
      </c>
      <c r="C9" s="81" t="s">
        <v>51</v>
      </c>
      <c r="D9" s="82" t="e">
        <f>#REF!</f>
        <v>#REF!</v>
      </c>
    </row>
    <row r="10" spans="1:4" ht="25.5" customHeight="1">
      <c r="A10" s="83">
        <v>1</v>
      </c>
      <c r="B10" s="84" t="s">
        <v>141</v>
      </c>
      <c r="C10" s="85" t="s">
        <v>142</v>
      </c>
      <c r="D10" s="86">
        <v>0</v>
      </c>
    </row>
    <row r="11" spans="1:4" ht="33" customHeight="1">
      <c r="A11" s="83" t="s">
        <v>50</v>
      </c>
      <c r="B11" s="84" t="s">
        <v>143</v>
      </c>
      <c r="C11" s="85" t="s">
        <v>142</v>
      </c>
      <c r="D11" s="86">
        <v>0</v>
      </c>
    </row>
    <row r="12" spans="1:4" ht="57.75" customHeight="1">
      <c r="A12" s="83" t="s">
        <v>51</v>
      </c>
      <c r="B12" s="87" t="s">
        <v>144</v>
      </c>
      <c r="C12" s="88" t="s">
        <v>145</v>
      </c>
      <c r="D12" s="86">
        <v>126</v>
      </c>
    </row>
    <row r="13" spans="1:4" ht="27.75" customHeight="1">
      <c r="A13" s="83" t="s">
        <v>57</v>
      </c>
      <c r="B13" s="89" t="s">
        <v>146</v>
      </c>
      <c r="C13" s="88" t="s">
        <v>145</v>
      </c>
      <c r="D13" s="86">
        <v>18</v>
      </c>
    </row>
    <row r="14" spans="1:4">
      <c r="A14" s="83" t="s">
        <v>59</v>
      </c>
      <c r="B14" s="89" t="s">
        <v>147</v>
      </c>
      <c r="C14" s="88" t="s">
        <v>145</v>
      </c>
      <c r="D14" s="86">
        <v>18</v>
      </c>
    </row>
    <row r="15" spans="1:4" ht="22.5">
      <c r="A15" s="83" t="s">
        <v>67</v>
      </c>
      <c r="B15" s="89" t="s">
        <v>148</v>
      </c>
      <c r="C15" s="88" t="s">
        <v>145</v>
      </c>
      <c r="D15" s="86">
        <v>18</v>
      </c>
    </row>
    <row r="16" spans="1:4" ht="22.5">
      <c r="A16" s="83" t="s">
        <v>69</v>
      </c>
      <c r="B16" s="89" t="s">
        <v>149</v>
      </c>
      <c r="C16" s="88" t="s">
        <v>145</v>
      </c>
      <c r="D16" s="86">
        <v>18</v>
      </c>
    </row>
    <row r="17" spans="1:4" ht="22.5">
      <c r="A17" s="83" t="s">
        <v>71</v>
      </c>
      <c r="B17" s="89" t="s">
        <v>150</v>
      </c>
      <c r="C17" s="88" t="s">
        <v>145</v>
      </c>
      <c r="D17" s="86">
        <v>18</v>
      </c>
    </row>
    <row r="18" spans="1:4" ht="22.5">
      <c r="A18" s="83" t="s">
        <v>73</v>
      </c>
      <c r="B18" s="89" t="s">
        <v>151</v>
      </c>
      <c r="C18" s="88" t="s">
        <v>145</v>
      </c>
      <c r="D18" s="86">
        <v>18</v>
      </c>
    </row>
    <row r="19" spans="1:4" ht="22.5">
      <c r="A19" s="83" t="s">
        <v>75</v>
      </c>
      <c r="B19" s="89" t="s">
        <v>152</v>
      </c>
      <c r="C19" s="88" t="s">
        <v>145</v>
      </c>
      <c r="D19" s="90">
        <v>18</v>
      </c>
    </row>
    <row r="20" spans="1:4" ht="99" customHeight="1">
      <c r="A20" s="83" t="s">
        <v>109</v>
      </c>
      <c r="B20" s="84" t="s">
        <v>153</v>
      </c>
      <c r="C20" s="88" t="s">
        <v>145</v>
      </c>
      <c r="D20" s="90">
        <v>0</v>
      </c>
    </row>
    <row r="21" spans="1:4" ht="30.75" customHeight="1">
      <c r="A21" s="83" t="s">
        <v>111</v>
      </c>
      <c r="B21" s="89" t="s">
        <v>146</v>
      </c>
      <c r="C21" s="88" t="s">
        <v>145</v>
      </c>
      <c r="D21" s="90">
        <v>0</v>
      </c>
    </row>
    <row r="22" spans="1:4">
      <c r="A22" s="83" t="s">
        <v>154</v>
      </c>
      <c r="B22" s="89" t="s">
        <v>147</v>
      </c>
      <c r="C22" s="88" t="s">
        <v>145</v>
      </c>
      <c r="D22" s="90">
        <v>0</v>
      </c>
    </row>
    <row r="23" spans="1:4" ht="22.5">
      <c r="A23" s="83" t="s">
        <v>155</v>
      </c>
      <c r="B23" s="89" t="s">
        <v>148</v>
      </c>
      <c r="C23" s="88" t="s">
        <v>145</v>
      </c>
      <c r="D23" s="86">
        <v>0</v>
      </c>
    </row>
    <row r="24" spans="1:4" ht="22.5">
      <c r="A24" s="83" t="s">
        <v>156</v>
      </c>
      <c r="B24" s="89" t="s">
        <v>149</v>
      </c>
      <c r="C24" s="88" t="s">
        <v>145</v>
      </c>
      <c r="D24" s="86">
        <v>0</v>
      </c>
    </row>
    <row r="25" spans="1:4" ht="22.5">
      <c r="A25" s="83" t="s">
        <v>157</v>
      </c>
      <c r="B25" s="89" t="s">
        <v>150</v>
      </c>
      <c r="C25" s="88" t="s">
        <v>145</v>
      </c>
      <c r="D25" s="86">
        <v>0</v>
      </c>
    </row>
    <row r="26" spans="1:4" ht="22.5">
      <c r="A26" s="83" t="s">
        <v>158</v>
      </c>
      <c r="B26" s="89" t="s">
        <v>151</v>
      </c>
      <c r="C26" s="88" t="s">
        <v>145</v>
      </c>
      <c r="D26" s="86">
        <v>0</v>
      </c>
    </row>
    <row r="27" spans="1:4" ht="22.5">
      <c r="A27" s="83" t="s">
        <v>159</v>
      </c>
      <c r="B27" s="89" t="s">
        <v>152</v>
      </c>
      <c r="C27" s="88" t="s">
        <v>145</v>
      </c>
      <c r="D27" s="86">
        <v>0</v>
      </c>
    </row>
    <row r="28" spans="1:4" ht="33" customHeight="1">
      <c r="A28" s="83" t="s">
        <v>113</v>
      </c>
      <c r="B28" s="84" t="s">
        <v>160</v>
      </c>
      <c r="C28" s="91" t="s">
        <v>161</v>
      </c>
      <c r="D28" s="46">
        <v>100</v>
      </c>
    </row>
    <row r="29" spans="1:4" ht="70.5" customHeight="1">
      <c r="A29" s="83" t="s">
        <v>123</v>
      </c>
      <c r="B29" s="84" t="s">
        <v>162</v>
      </c>
      <c r="C29" s="92" t="s">
        <v>163</v>
      </c>
      <c r="D29" s="93">
        <v>30</v>
      </c>
    </row>
    <row r="30" spans="1:4" ht="92.25" customHeight="1">
      <c r="A30" s="83" t="s">
        <v>125</v>
      </c>
      <c r="B30" s="84" t="s">
        <v>164</v>
      </c>
      <c r="C30" s="92" t="s">
        <v>165</v>
      </c>
      <c r="D30" s="94" t="s">
        <v>166</v>
      </c>
    </row>
    <row r="31" spans="1:4" ht="138.75" customHeight="1">
      <c r="A31" s="83" t="s">
        <v>167</v>
      </c>
      <c r="B31" s="95" t="s">
        <v>168</v>
      </c>
      <c r="C31" s="85" t="s">
        <v>165</v>
      </c>
      <c r="D31" s="94" t="s">
        <v>166</v>
      </c>
    </row>
    <row r="32" spans="1:4" ht="198" customHeight="1">
      <c r="A32" s="83" t="s">
        <v>129</v>
      </c>
      <c r="B32" s="84" t="s">
        <v>169</v>
      </c>
      <c r="C32" s="85" t="s">
        <v>165</v>
      </c>
      <c r="D32" s="94" t="s">
        <v>166</v>
      </c>
    </row>
    <row r="33" spans="1:4" ht="84.75" customHeight="1">
      <c r="A33" s="83" t="s">
        <v>132</v>
      </c>
      <c r="B33" s="84" t="s">
        <v>170</v>
      </c>
      <c r="C33" s="85" t="s">
        <v>165</v>
      </c>
      <c r="D33" s="94" t="s">
        <v>166</v>
      </c>
    </row>
  </sheetData>
  <mergeCells count="5">
    <mergeCell ref="A2:C2"/>
    <mergeCell ref="A6:D6"/>
    <mergeCell ref="A7:A8"/>
    <mergeCell ref="B7:B8"/>
    <mergeCell ref="C7:C8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0:D33">
      <formula1>900</formula1>
    </dataValidation>
    <dataValidation type="decimal" allowBlank="1" showErrorMessage="1" errorTitle="Ошибка" error="Введите значение от 0 до 100%" sqref="D28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D29 D10:D27">
      <formula1>0</formula1>
      <formula2>9.99999999999999E+23</formula2>
    </dataValidation>
  </dataValidations>
  <hyperlinks>
    <hyperlink ref="D30" location="'Форма 3.6'!$G$31" tooltip="Кликните по гиперссылке, чтобы перейти по гиперссылке или отредактировать её" display="https://portal.eias.ru/Portal/DownloadPage.aspx?type=12&amp;guid=228a3409-7e83-442c-a003-8ca3db0b45b9"/>
    <hyperlink ref="D31" location="'Форма 3.6'!$G$32" tooltip="Кликните по гиперссылке, чтобы перейти по гиперссылке или отредактировать её" display="https://portal.eias.ru/Portal/DownloadPage.aspx?type=12&amp;guid=228a3409-7e83-442c-a003-8ca3db0b45b9"/>
    <hyperlink ref="D32" location="'Форма 3.6'!$G$33" tooltip="Кликните по гиперссылке, чтобы перейти по гиперссылке или отредактировать её" display="https://portal.eias.ru/Portal/DownloadPage.aspx?type=12&amp;guid=228a3409-7e83-442c-a003-8ca3db0b45b9"/>
    <hyperlink ref="D33" location="'Форма 3.6'!$G$34" tooltip="Кликните по гиперссылке, чтобы перейти по гиперссылке или отредактировать её" display="https://portal.eias.ru/Portal/DownloadPage.aspx?type=12&amp;guid=228a3409-7e83-442c-a003-8ca3db0b45b9"/>
  </hyperlink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2024-03-14T08:00:41Z</dcterms:modified>
</cp:coreProperties>
</file>